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checkCompatibility="1" defaultThemeVersion="124226"/>
  <bookViews>
    <workbookView xWindow="0" yWindow="0" windowWidth="21840" windowHeight="9135" tabRatio="910" firstSheet="51" activeTab="56"/>
  </bookViews>
  <sheets>
    <sheet name="АрхМурмКоми1" sheetId="164" r:id="rId1"/>
    <sheet name="АрхангельскСыктывкар2" sheetId="165" r:id="rId2"/>
    <sheet name="ВолПскНовгЛенКалинобл3" sheetId="166" r:id="rId3"/>
    <sheet name="Калининград4" sheetId="167" r:id="rId4"/>
    <sheet name="СПб_5" sheetId="168" r:id="rId5"/>
    <sheet name="Карелия_6" sheetId="169" r:id="rId6"/>
    <sheet name="Петрозаводск_7" sheetId="170" r:id="rId7"/>
    <sheet name="Ост Центр_8" sheetId="171" r:id="rId8"/>
    <sheet name="ВоронКурскСмолТверь9" sheetId="172" r:id="rId9"/>
    <sheet name="Иван10" sheetId="173" r:id="rId10"/>
    <sheet name="Мос обл11" sheetId="174" r:id="rId11"/>
    <sheet name="НижОблСамСар12" sheetId="175" r:id="rId12"/>
    <sheet name="Нижний Нов13" sheetId="176" r:id="rId13"/>
    <sheet name="Остальные14" sheetId="177" r:id="rId14"/>
    <sheet name="ОренПенза15" sheetId="178" r:id="rId15"/>
    <sheet name="Юг республики16" sheetId="179" r:id="rId16"/>
    <sheet name="ЭлистаКалмВладСО17" sheetId="180" r:id="rId17"/>
    <sheet name="Дагестан18" sheetId="181" r:id="rId18"/>
    <sheet name="Ингушетия19" sheetId="182" r:id="rId19"/>
    <sheet name="КрасРостОблСтавКрай20" sheetId="183" r:id="rId20"/>
    <sheet name="КрасПятигВолгодонск21" sheetId="184" r:id="rId21"/>
    <sheet name="АстраханВолгоградОбл22" sheetId="185" r:id="rId22"/>
    <sheet name="АстраханьВолгоград23" sheetId="186" r:id="rId23"/>
    <sheet name="КурганОбласть24" sheetId="187" r:id="rId24"/>
    <sheet name="КурганТюмень25" sheetId="188" r:id="rId25"/>
    <sheet name="Свердловск26" sheetId="189" r:id="rId26"/>
    <sheet name="Свердловск НижТагил27" sheetId="190" r:id="rId27"/>
    <sheet name="ТюменьПермь28" sheetId="191" r:id="rId28"/>
    <sheet name="Челябинск29" sheetId="192" r:id="rId29"/>
    <sheet name="МагнитогорскЧелябОбл30" sheetId="193" r:id="rId30"/>
    <sheet name="Ханты-Мансийск31" sheetId="194" r:id="rId31"/>
    <sheet name="Ямал32" sheetId="195" r:id="rId32"/>
    <sheet name="АлтайБурятияРеспуб33" sheetId="196" r:id="rId33"/>
    <sheet name="АлтайКрай34" sheetId="197" r:id="rId34"/>
    <sheet name="АлтайБарнаул35" sheetId="198" r:id="rId35"/>
    <sheet name="ОмскХакасия36" sheetId="199" r:id="rId36"/>
    <sheet name="АбаканХакасия37" sheetId="200" r:id="rId37"/>
    <sheet name="КемерОбл38" sheetId="201" r:id="rId38"/>
    <sheet name="НовокузнецкКемер39" sheetId="202" r:id="rId39"/>
    <sheet name="НовИркутЗабай40" sheetId="203" r:id="rId40"/>
    <sheet name="Иркутск Чита41" sheetId="204" r:id="rId41"/>
    <sheet name="Красноярск42" sheetId="221" r:id="rId42"/>
    <sheet name="Томск43" sheetId="222" r:id="rId43"/>
    <sheet name="Тыва44" sheetId="223" r:id="rId44"/>
    <sheet name="Камчатка45" sheetId="224" r:id="rId45"/>
    <sheet name="Магадан46" sheetId="225" r:id="rId46"/>
    <sheet name="СахалинОбл47" sheetId="226" r:id="rId47"/>
    <sheet name="ЮжноСахалинск48" sheetId="227" r:id="rId48"/>
    <sheet name="АмурОбл49" sheetId="228" r:id="rId49"/>
    <sheet name="БлаговещенскАмур50" sheetId="229" r:id="rId50"/>
    <sheet name="ЕврАвтономОбл51" sheetId="230" r:id="rId51"/>
    <sheet name="Приморье52" sheetId="231" r:id="rId52"/>
    <sheet name="Хабаровск край53" sheetId="232" r:id="rId53"/>
    <sheet name="Хабаровск54" sheetId="233" r:id="rId54"/>
    <sheet name="Саха55" sheetId="234" r:id="rId55"/>
    <sheet name="Якутск Саха56" sheetId="235" r:id="rId56"/>
    <sheet name="Чукотка57" sheetId="236" r:id="rId57"/>
    <sheet name="КарМурмКоми_зона58" sheetId="7" r:id="rId58"/>
    <sheet name="ЛенВолНовПск_зона59" sheetId="6" r:id="rId59"/>
    <sheet name="Центр_зона60" sheetId="40" r:id="rId60"/>
    <sheet name="АстрВолгИнгушВолга_зона61" sheetId="12" r:id="rId61"/>
    <sheet name="РеспубликиЮг_зона62" sheetId="47" r:id="rId62"/>
    <sheet name="КурЧелТюмПерм_зона63" sheetId="33" r:id="rId63"/>
    <sheet name="Хантымансийск_зона64" sheetId="34" r:id="rId64"/>
    <sheet name="АлтХакБарнНовКемОмс_65" sheetId="59" r:id="rId65"/>
    <sheet name="ИркутскЗабайзона_66" sheetId="60" r:id="rId66"/>
    <sheet name="Красноярск,Бурятиязона_67" sheetId="61" r:id="rId67"/>
    <sheet name="Томск зона_68" sheetId="62" r:id="rId68"/>
    <sheet name="Камчатка зона_69" sheetId="21" r:id="rId69"/>
    <sheet name="ЕОПриморьезона_70" sheetId="22" r:id="rId70"/>
    <sheet name="Магаданзона_71" sheetId="23" r:id="rId71"/>
    <sheet name="Сахазона_72" sheetId="25" r:id="rId72"/>
    <sheet name="Чукотказона_73" sheetId="120" r:id="rId73"/>
    <sheet name="МГКалин74" sheetId="106" r:id="rId74"/>
    <sheet name="МГАрхКарел75" sheetId="105" r:id="rId75"/>
    <sheet name="МГКоми76" sheetId="135" r:id="rId76"/>
    <sheet name="МГЦентр77" sheetId="107" r:id="rId77"/>
    <sheet name="МГВолга78" sheetId="108" r:id="rId78"/>
    <sheet name="МГБашкирия 79" sheetId="151" r:id="rId79"/>
    <sheet name="МГТатарстан 80" sheetId="116" r:id="rId80"/>
    <sheet name="МГРеспубЮг81" sheetId="156" r:id="rId81"/>
    <sheet name="МГДагестан82 " sheetId="161" r:id="rId82"/>
    <sheet name="МГИнгушетия83" sheetId="152" r:id="rId83"/>
    <sheet name="МГЧечня84" sheetId="162" r:id="rId84"/>
    <sheet name="МГКрасСтавАсВол85" sheetId="109" r:id="rId85"/>
    <sheet name="МГУрал1_86" sheetId="110" r:id="rId86"/>
    <sheet name="МГХантЯмал 87" sheetId="112" r:id="rId87"/>
    <sheet name="МГСибирь1_88" sheetId="113" r:id="rId88"/>
    <sheet name="МГИркутскЗаб_89" sheetId="111" r:id="rId89"/>
    <sheet name="МГКраснБурятия_90" sheetId="159" r:id="rId90"/>
    <sheet name="МГТомск_91" sheetId="158" r:id="rId91"/>
    <sheet name="МГТыва_92" sheetId="153" r:id="rId92"/>
    <sheet name="МГКамчаткаМагСахалин 93" sheetId="160" r:id="rId93"/>
    <sheet name="МГАмурЕврПрим_94" sheetId="114" r:id="rId94"/>
    <sheet name="МГСаха_95" sheetId="115" r:id="rId95"/>
    <sheet name="МГЧукотка_96" sheetId="163" r:id="rId96"/>
    <sheet name="тлг_97" sheetId="63" r:id="rId97"/>
    <sheet name="тлг_98" sheetId="64" r:id="rId98"/>
    <sheet name="тл_99" sheetId="65" r:id="rId99"/>
    <sheet name="тл_100" sheetId="70" r:id="rId100"/>
    <sheet name="тлг_101" sheetId="71" r:id="rId101"/>
    <sheet name="тлг_102" sheetId="73" r:id="rId102"/>
    <sheet name="тлг_103" sheetId="74" r:id="rId103"/>
    <sheet name="Лист74" sheetId="237" state="hidden" r:id="rId104"/>
  </sheets>
  <definedNames>
    <definedName name="_xlnm.Print_Area" localSheetId="32">АлтайБурятияРеспуб33!$A$1:$D$32</definedName>
    <definedName name="_xlnm.Print_Area" localSheetId="48">АмурОбл49!$A$1:$H$34</definedName>
    <definedName name="_xlnm.Print_Area" localSheetId="49">БлаговещенскАмур50!$A$1:$D$32</definedName>
    <definedName name="_xlnm.Print_Area" localSheetId="18">Ингушетия19!$A$1:$D$30</definedName>
    <definedName name="_xlnm.Print_Area" localSheetId="40">'Иркутск Чита41'!$A$1:$D$30</definedName>
    <definedName name="_xlnm.Print_Area" localSheetId="41">Красноярск42!$A$1:$F$31</definedName>
    <definedName name="_xlnm.Print_Area" localSheetId="88">МГИркутскЗаб_89!$A$1:$F$22</definedName>
    <definedName name="_xlnm.Print_Area" localSheetId="87">МГСибирь1_88!$A$1:$C$21</definedName>
    <definedName name="_xlnm.Print_Area" localSheetId="90">МГТомск_91!$A$1:$F$22</definedName>
    <definedName name="_xlnm.Print_Area" localSheetId="10">'Мос обл11'!$A$1:$F$47</definedName>
    <definedName name="_xlnm.Print_Area" localSheetId="39">НовИркутЗабай40!$A$1:$D$30</definedName>
    <definedName name="_xlnm.Print_Area" localSheetId="43">Тыва44!$A$1:$D$30</definedName>
    <definedName name="_xlnm.Print_Area" localSheetId="59">Центр_зона60!$A$1:$C$27</definedName>
  </definedNames>
  <calcPr calcId="152511"/>
</workbook>
</file>

<file path=xl/calcChain.xml><?xml version="1.0" encoding="utf-8"?>
<calcChain xmlns="http://schemas.openxmlformats.org/spreadsheetml/2006/main">
  <c r="D2" i="185" l="1"/>
  <c r="E3" i="174"/>
  <c r="D3" i="165"/>
  <c r="F27" i="195" l="1"/>
  <c r="C16" i="165"/>
  <c r="C11" i="221" l="1"/>
  <c r="B10" i="221"/>
  <c r="A10" i="221"/>
  <c r="E25" i="236"/>
  <c r="D25" i="236"/>
  <c r="C25" i="236"/>
  <c r="E23" i="236"/>
  <c r="D23" i="236"/>
  <c r="E16" i="236"/>
  <c r="E26" i="236" s="1"/>
  <c r="D16" i="236"/>
  <c r="D26" i="236" s="1"/>
  <c r="E6" i="236"/>
  <c r="D6" i="236"/>
  <c r="C6" i="236"/>
  <c r="D28" i="235"/>
  <c r="D27" i="235"/>
  <c r="C26" i="235"/>
  <c r="D21" i="235"/>
  <c r="D22" i="235" s="1"/>
  <c r="C21" i="235"/>
  <c r="C19" i="235"/>
  <c r="D14" i="235"/>
  <c r="D24" i="235" s="1"/>
  <c r="D25" i="235" s="1"/>
  <c r="C14" i="235"/>
  <c r="C24" i="235" s="1"/>
  <c r="D11" i="235"/>
  <c r="D24" i="234"/>
  <c r="D25" i="234" s="1"/>
  <c r="C24" i="234"/>
  <c r="D22" i="234"/>
  <c r="D15" i="234"/>
  <c r="D11" i="234"/>
  <c r="B28" i="233"/>
  <c r="D15" i="233"/>
  <c r="D25" i="233" s="1"/>
  <c r="D26" i="233" s="1"/>
  <c r="C15" i="233"/>
  <c r="C25" i="233" s="1"/>
  <c r="D12" i="233"/>
  <c r="D10" i="233"/>
  <c r="B29" i="232"/>
  <c r="B27" i="235" s="1"/>
  <c r="F27" i="232"/>
  <c r="E26" i="232"/>
  <c r="E27" i="232" s="1"/>
  <c r="D26" i="232"/>
  <c r="C26" i="232"/>
  <c r="E23" i="232"/>
  <c r="D22" i="233" s="1"/>
  <c r="D23" i="233" s="1"/>
  <c r="E17" i="232"/>
  <c r="F13" i="232"/>
  <c r="E13" i="232"/>
  <c r="D13" i="232"/>
  <c r="E25" i="231"/>
  <c r="E26" i="231" s="1"/>
  <c r="C25" i="231"/>
  <c r="E23" i="231"/>
  <c r="E16" i="231"/>
  <c r="E12" i="231"/>
  <c r="B31" i="230"/>
  <c r="A31" i="230"/>
  <c r="B30" i="230"/>
  <c r="A30" i="230"/>
  <c r="E27" i="230"/>
  <c r="E28" i="230" s="1"/>
  <c r="D25" i="230"/>
  <c r="D26" i="230" s="1"/>
  <c r="C25" i="230"/>
  <c r="D23" i="230"/>
  <c r="E16" i="230"/>
  <c r="D16" i="230"/>
  <c r="E12" i="230"/>
  <c r="D12" i="230"/>
  <c r="D23" i="229"/>
  <c r="D24" i="229" s="1"/>
  <c r="D16" i="229"/>
  <c r="D26" i="229" s="1"/>
  <c r="D27" i="229" s="1"/>
  <c r="C16" i="229"/>
  <c r="C26" i="229" s="1"/>
  <c r="D13" i="229"/>
  <c r="D11" i="229"/>
  <c r="H28" i="228"/>
  <c r="H29" i="228" s="1"/>
  <c r="G28" i="228"/>
  <c r="G29" i="228" s="1"/>
  <c r="F26" i="228"/>
  <c r="F27" i="228" s="1"/>
  <c r="E26" i="228"/>
  <c r="E27" i="228" s="1"/>
  <c r="D26" i="228"/>
  <c r="E24" i="228"/>
  <c r="H17" i="228"/>
  <c r="G17" i="228"/>
  <c r="F17" i="228"/>
  <c r="E17" i="228"/>
  <c r="C16" i="228"/>
  <c r="C26" i="228" s="1"/>
  <c r="E13" i="228"/>
  <c r="G13" i="228" s="1"/>
  <c r="D13" i="228"/>
  <c r="D14" i="227"/>
  <c r="D24" i="227" s="1"/>
  <c r="D25" i="227" s="1"/>
  <c r="C14" i="227"/>
  <c r="C24" i="227" s="1"/>
  <c r="D11" i="227"/>
  <c r="D9" i="227"/>
  <c r="D24" i="226"/>
  <c r="D25" i="226" s="1"/>
  <c r="C24" i="226"/>
  <c r="D15" i="226"/>
  <c r="D11" i="226"/>
  <c r="E31" i="225"/>
  <c r="D28" i="227" s="1"/>
  <c r="B31" i="225"/>
  <c r="A31" i="225"/>
  <c r="E30" i="225"/>
  <c r="D27" i="226" s="1"/>
  <c r="B30" i="225"/>
  <c r="A30" i="225"/>
  <c r="C29" i="225"/>
  <c r="C26" i="226" s="1"/>
  <c r="F27" i="225"/>
  <c r="F28" i="225" s="1"/>
  <c r="E25" i="225"/>
  <c r="E26" i="225" s="1"/>
  <c r="D25" i="225"/>
  <c r="C25" i="225"/>
  <c r="E22" i="225"/>
  <c r="D21" i="226" s="1"/>
  <c r="D22" i="226" s="1"/>
  <c r="C22" i="225"/>
  <c r="C21" i="227" s="1"/>
  <c r="C20" i="225"/>
  <c r="C19" i="226" s="1"/>
  <c r="F16" i="225"/>
  <c r="E16" i="225"/>
  <c r="F12" i="225"/>
  <c r="E12" i="225"/>
  <c r="E27" i="224"/>
  <c r="E28" i="224" s="1"/>
  <c r="D25" i="224"/>
  <c r="D26" i="224" s="1"/>
  <c r="C25" i="224"/>
  <c r="D23" i="224"/>
  <c r="E16" i="224"/>
  <c r="D16" i="224"/>
  <c r="E12" i="224"/>
  <c r="D12" i="224"/>
  <c r="D24" i="223"/>
  <c r="D25" i="223" s="1"/>
  <c r="C24" i="223"/>
  <c r="D15" i="223"/>
  <c r="D11" i="223"/>
  <c r="D27" i="222"/>
  <c r="F26" i="222"/>
  <c r="D25" i="222"/>
  <c r="C25" i="222"/>
  <c r="F23" i="222"/>
  <c r="F22" i="222"/>
  <c r="F15" i="222"/>
  <c r="F25" i="222" s="1"/>
  <c r="C26" i="221"/>
  <c r="F12" i="221"/>
  <c r="C10" i="223"/>
  <c r="C11" i="222" l="1"/>
  <c r="C30" i="228"/>
  <c r="C26" i="227"/>
  <c r="C21" i="228"/>
  <c r="C20" i="230" s="1"/>
  <c r="C20" i="231" s="1"/>
  <c r="C21" i="232" s="1"/>
  <c r="C19" i="227"/>
  <c r="C21" i="229" s="1"/>
  <c r="C20" i="233" s="1"/>
  <c r="D29" i="229"/>
  <c r="E31" i="228"/>
  <c r="D30" i="230" s="1"/>
  <c r="E28" i="231" s="1"/>
  <c r="C21" i="226"/>
  <c r="C23" i="228" s="1"/>
  <c r="D28" i="226"/>
  <c r="D21" i="227"/>
  <c r="D22" i="227" s="1"/>
  <c r="D27" i="227"/>
  <c r="D17" i="229"/>
  <c r="E24" i="232"/>
  <c r="D16" i="233"/>
  <c r="B27" i="234"/>
  <c r="D15" i="235"/>
  <c r="B28" i="236"/>
  <c r="E23" i="225"/>
  <c r="D15" i="227"/>
  <c r="C22" i="230" l="1"/>
  <c r="C22" i="231" s="1"/>
  <c r="C23" i="232" s="1"/>
  <c r="C22" i="233" s="1"/>
  <c r="C23" i="229"/>
  <c r="C29" i="230"/>
  <c r="C27" i="231" s="1"/>
  <c r="C28" i="232" s="1"/>
  <c r="C28" i="229"/>
  <c r="C27" i="233" s="1"/>
  <c r="E32" i="228"/>
  <c r="D31" i="230" s="1"/>
  <c r="E29" i="231" s="1"/>
  <c r="D30" i="229"/>
  <c r="D28" i="233"/>
  <c r="E29" i="232"/>
  <c r="D29" i="233" l="1"/>
  <c r="E30" i="232"/>
  <c r="C15" i="204" l="1"/>
  <c r="C25" i="204" s="1"/>
  <c r="C14" i="204"/>
  <c r="D11" i="204"/>
  <c r="C15" i="203"/>
  <c r="C25" i="203" s="1"/>
  <c r="C14" i="203"/>
  <c r="C15" i="221" s="1"/>
  <c r="A28" i="202"/>
  <c r="A27" i="202"/>
  <c r="C14" i="202"/>
  <c r="C24" i="202" s="1"/>
  <c r="D11" i="202"/>
  <c r="A28" i="201"/>
  <c r="A27" i="201"/>
  <c r="C24" i="201"/>
  <c r="C24" i="204" s="1"/>
  <c r="C10" i="201"/>
  <c r="A28" i="200"/>
  <c r="A27" i="200"/>
  <c r="B26" i="200"/>
  <c r="D11" i="200"/>
  <c r="D9" i="200"/>
  <c r="C9" i="200"/>
  <c r="A28" i="199"/>
  <c r="A27" i="199"/>
  <c r="B26" i="199"/>
  <c r="B26" i="201" s="1"/>
  <c r="D9" i="199"/>
  <c r="D9" i="202" s="1"/>
  <c r="C9" i="199"/>
  <c r="D28" i="198"/>
  <c r="B28" i="198"/>
  <c r="A28" i="198"/>
  <c r="D27" i="198"/>
  <c r="B27" i="198"/>
  <c r="A27" i="198"/>
  <c r="C26" i="198"/>
  <c r="B25" i="198"/>
  <c r="B24" i="198"/>
  <c r="C22" i="198"/>
  <c r="B22" i="198"/>
  <c r="D21" i="198"/>
  <c r="D22" i="198" s="1"/>
  <c r="C21" i="198"/>
  <c r="B21" i="198"/>
  <c r="C19" i="198"/>
  <c r="D17" i="198"/>
  <c r="C17" i="198"/>
  <c r="D16" i="198"/>
  <c r="C16" i="198"/>
  <c r="C15" i="198"/>
  <c r="C25" i="198" s="1"/>
  <c r="D14" i="198"/>
  <c r="D15" i="198" s="1"/>
  <c r="C14" i="198"/>
  <c r="D11" i="198"/>
  <c r="C11" i="198"/>
  <c r="D9" i="198"/>
  <c r="D28" i="197"/>
  <c r="D28" i="199" s="1"/>
  <c r="D28" i="202" s="1"/>
  <c r="B28" i="197"/>
  <c r="B28" i="200" s="1"/>
  <c r="A28" i="197"/>
  <c r="D27" i="197"/>
  <c r="D27" i="200" s="1"/>
  <c r="B27" i="197"/>
  <c r="B27" i="199" s="1"/>
  <c r="B27" i="202" s="1"/>
  <c r="A27" i="197"/>
  <c r="C26" i="197"/>
  <c r="C26" i="199" s="1"/>
  <c r="C26" i="202" s="1"/>
  <c r="B25" i="197"/>
  <c r="B25" i="200" s="1"/>
  <c r="B24" i="197"/>
  <c r="B24" i="199" s="1"/>
  <c r="B24" i="202" s="1"/>
  <c r="C22" i="197"/>
  <c r="B22" i="197"/>
  <c r="B22" i="200" s="1"/>
  <c r="D21" i="197"/>
  <c r="D21" i="202" s="1"/>
  <c r="D22" i="202" s="1"/>
  <c r="C21" i="197"/>
  <c r="C21" i="202" s="1"/>
  <c r="B21" i="197"/>
  <c r="C19" i="197"/>
  <c r="C19" i="200" s="1"/>
  <c r="D17" i="197"/>
  <c r="C17" i="197"/>
  <c r="D16" i="197"/>
  <c r="C16" i="197"/>
  <c r="C15" i="197"/>
  <c r="C15" i="200" s="1"/>
  <c r="D14" i="197"/>
  <c r="C14" i="197"/>
  <c r="C14" i="200" s="1"/>
  <c r="C11" i="197"/>
  <c r="D10" i="197"/>
  <c r="D10" i="199" s="1"/>
  <c r="C10" i="197"/>
  <c r="D9" i="197"/>
  <c r="C26" i="196"/>
  <c r="D25" i="196"/>
  <c r="D24" i="198" s="1"/>
  <c r="D25" i="198" s="1"/>
  <c r="C25" i="196"/>
  <c r="D23" i="196"/>
  <c r="D16" i="196"/>
  <c r="D12" i="196"/>
  <c r="F31" i="195"/>
  <c r="D31" i="195"/>
  <c r="A31" i="195"/>
  <c r="E30" i="195"/>
  <c r="D30" i="195"/>
  <c r="A30" i="195"/>
  <c r="C29" i="195"/>
  <c r="F28" i="195"/>
  <c r="D25" i="195"/>
  <c r="D26" i="195" s="1"/>
  <c r="D22" i="195"/>
  <c r="D23" i="195" s="1"/>
  <c r="C22" i="195"/>
  <c r="C20" i="195"/>
  <c r="F16" i="195"/>
  <c r="D16" i="195"/>
  <c r="F12" i="195"/>
  <c r="D12" i="195"/>
  <c r="F7" i="195"/>
  <c r="D7" i="195"/>
  <c r="F31" i="194"/>
  <c r="B31" i="194"/>
  <c r="B31" i="195" s="1"/>
  <c r="F30" i="194"/>
  <c r="F30" i="195" s="1"/>
  <c r="B30" i="194"/>
  <c r="B30" i="195" s="1"/>
  <c r="F27" i="194"/>
  <c r="F28" i="194" s="1"/>
  <c r="D25" i="194"/>
  <c r="D26" i="194" s="1"/>
  <c r="C25" i="194"/>
  <c r="C15" i="195" s="1"/>
  <c r="C25" i="195" s="1"/>
  <c r="D23" i="194"/>
  <c r="F22" i="194"/>
  <c r="F22" i="195" s="1"/>
  <c r="F23" i="195" s="1"/>
  <c r="E22" i="194"/>
  <c r="E22" i="195" s="1"/>
  <c r="F16" i="194"/>
  <c r="D16" i="194"/>
  <c r="E15" i="194"/>
  <c r="E25" i="194" s="1"/>
  <c r="F12" i="194"/>
  <c r="D12" i="194"/>
  <c r="A28" i="193"/>
  <c r="A27" i="193"/>
  <c r="C26" i="193"/>
  <c r="A28" i="192"/>
  <c r="A27" i="192"/>
  <c r="C26" i="192"/>
  <c r="C10" i="192"/>
  <c r="B28" i="191"/>
  <c r="B28" i="193" s="1"/>
  <c r="B27" i="191"/>
  <c r="B27" i="193" s="1"/>
  <c r="B25" i="191"/>
  <c r="B24" i="191"/>
  <c r="B24" i="193" s="1"/>
  <c r="D28" i="190"/>
  <c r="D27" i="190"/>
  <c r="C26" i="190"/>
  <c r="D21" i="190"/>
  <c r="D22" i="190" s="1"/>
  <c r="C21" i="190"/>
  <c r="C19" i="190"/>
  <c r="D14" i="190"/>
  <c r="D15" i="190" s="1"/>
  <c r="C14" i="190"/>
  <c r="D10" i="190"/>
  <c r="D11" i="190" s="1"/>
  <c r="D28" i="189"/>
  <c r="D28" i="191" s="1"/>
  <c r="D27" i="189"/>
  <c r="D27" i="191" s="1"/>
  <c r="C26" i="189"/>
  <c r="C26" i="191" s="1"/>
  <c r="D21" i="189"/>
  <c r="C21" i="189"/>
  <c r="C21" i="191" s="1"/>
  <c r="C19" i="189"/>
  <c r="C19" i="191" s="1"/>
  <c r="C19" i="193" s="1"/>
  <c r="D14" i="189"/>
  <c r="C14" i="189"/>
  <c r="C14" i="191" s="1"/>
  <c r="D11" i="189"/>
  <c r="D10" i="189"/>
  <c r="D10" i="191" s="1"/>
  <c r="C10" i="189"/>
  <c r="D29" i="188"/>
  <c r="D28" i="188"/>
  <c r="C27" i="188"/>
  <c r="C25" i="188"/>
  <c r="D22" i="188"/>
  <c r="D23" i="188" s="1"/>
  <c r="C22" i="188"/>
  <c r="C20" i="188"/>
  <c r="D15" i="188"/>
  <c r="C15" i="188"/>
  <c r="D12" i="188"/>
  <c r="D10" i="188"/>
  <c r="D9" i="191" s="1"/>
  <c r="D9" i="192" s="1"/>
  <c r="D9" i="193" s="1"/>
  <c r="E27" i="187"/>
  <c r="E28" i="187" s="1"/>
  <c r="D25" i="187"/>
  <c r="D24" i="189" s="1"/>
  <c r="D24" i="191" s="1"/>
  <c r="D25" i="191" s="1"/>
  <c r="C25" i="187"/>
  <c r="D23" i="187"/>
  <c r="E16" i="187"/>
  <c r="D16" i="187"/>
  <c r="E12" i="187"/>
  <c r="D12" i="187"/>
  <c r="D29" i="186"/>
  <c r="D28" i="186"/>
  <c r="C27" i="186"/>
  <c r="C23" i="186"/>
  <c r="D22" i="186"/>
  <c r="D23" i="186" s="1"/>
  <c r="C22" i="186"/>
  <c r="C20" i="186"/>
  <c r="D15" i="186"/>
  <c r="D16" i="186" s="1"/>
  <c r="C15" i="186"/>
  <c r="D12" i="186"/>
  <c r="D29" i="185"/>
  <c r="D28" i="185"/>
  <c r="C27" i="185"/>
  <c r="C23" i="185"/>
  <c r="D22" i="185"/>
  <c r="D23" i="185" s="1"/>
  <c r="C22" i="185"/>
  <c r="C20" i="185"/>
  <c r="D15" i="185"/>
  <c r="D16" i="185" s="1"/>
  <c r="C15" i="185"/>
  <c r="D12" i="185"/>
  <c r="C11" i="185"/>
  <c r="D28" i="184"/>
  <c r="D27" i="184"/>
  <c r="C26" i="184"/>
  <c r="D21" i="184"/>
  <c r="D22" i="184" s="1"/>
  <c r="C21" i="184"/>
  <c r="C19" i="184"/>
  <c r="D14" i="184"/>
  <c r="C14" i="184"/>
  <c r="C24" i="184" s="1"/>
  <c r="D11" i="184"/>
  <c r="D24" i="183"/>
  <c r="C24" i="183"/>
  <c r="C25" i="186" s="1"/>
  <c r="D22" i="183"/>
  <c r="D15" i="183"/>
  <c r="D11" i="183"/>
  <c r="D24" i="182"/>
  <c r="D25" i="182" s="1"/>
  <c r="C24" i="182"/>
  <c r="D22" i="182"/>
  <c r="D15" i="182"/>
  <c r="D11" i="182"/>
  <c r="D29" i="181"/>
  <c r="C29" i="181"/>
  <c r="A29" i="181"/>
  <c r="D28" i="181"/>
  <c r="C28" i="181"/>
  <c r="A28" i="181"/>
  <c r="C27" i="181"/>
  <c r="E25" i="181"/>
  <c r="E26" i="181" s="1"/>
  <c r="E23" i="181"/>
  <c r="D23" i="181"/>
  <c r="C22" i="181"/>
  <c r="C20" i="181"/>
  <c r="E16" i="181"/>
  <c r="D15" i="181"/>
  <c r="D25" i="181" s="1"/>
  <c r="D26" i="181" s="1"/>
  <c r="C15" i="181"/>
  <c r="C25" i="181" s="1"/>
  <c r="E12" i="181"/>
  <c r="B12" i="181"/>
  <c r="D11" i="181"/>
  <c r="D12" i="181" s="1"/>
  <c r="C11" i="181"/>
  <c r="B11" i="181"/>
  <c r="D10" i="181"/>
  <c r="C10" i="181"/>
  <c r="C9" i="184" s="1"/>
  <c r="B10" i="181"/>
  <c r="B5" i="181"/>
  <c r="D28" i="180"/>
  <c r="D27" i="180"/>
  <c r="C26" i="180"/>
  <c r="B26" i="180"/>
  <c r="B22" i="180"/>
  <c r="D21" i="180"/>
  <c r="D22" i="180" s="1"/>
  <c r="C21" i="180"/>
  <c r="B21" i="180"/>
  <c r="C19" i="180"/>
  <c r="B19" i="180"/>
  <c r="B17" i="180"/>
  <c r="B16" i="180"/>
  <c r="B15" i="180"/>
  <c r="D14" i="180"/>
  <c r="D15" i="180" s="1"/>
  <c r="C14" i="180"/>
  <c r="C24" i="180" s="1"/>
  <c r="B14" i="180"/>
  <c r="D11" i="180"/>
  <c r="D9" i="180"/>
  <c r="B26" i="179"/>
  <c r="B27" i="181" s="1"/>
  <c r="D24" i="179"/>
  <c r="D25" i="179" s="1"/>
  <c r="C24" i="179"/>
  <c r="D22" i="179"/>
  <c r="B22" i="179"/>
  <c r="B23" i="181" s="1"/>
  <c r="B21" i="179"/>
  <c r="B22" i="181" s="1"/>
  <c r="B19" i="179"/>
  <c r="B20" i="181" s="1"/>
  <c r="B17" i="179"/>
  <c r="B18" i="181" s="1"/>
  <c r="B16" i="179"/>
  <c r="B17" i="181" s="1"/>
  <c r="D15" i="179"/>
  <c r="B15" i="179"/>
  <c r="B16" i="181" s="1"/>
  <c r="B14" i="179"/>
  <c r="B15" i="181" s="1"/>
  <c r="D11" i="179"/>
  <c r="A29" i="178"/>
  <c r="D28" i="178"/>
  <c r="B28" i="178"/>
  <c r="A28" i="178"/>
  <c r="D27" i="178"/>
  <c r="B27" i="178"/>
  <c r="A27" i="178"/>
  <c r="C26" i="178"/>
  <c r="C19" i="178"/>
  <c r="D14" i="178"/>
  <c r="D24" i="178" s="1"/>
  <c r="D25" i="178" s="1"/>
  <c r="D11" i="178"/>
  <c r="D9" i="178"/>
  <c r="A29" i="177"/>
  <c r="B28" i="177"/>
  <c r="B28" i="180" s="1"/>
  <c r="A28" i="177"/>
  <c r="B27" i="177"/>
  <c r="B27" i="179" s="1"/>
  <c r="B28" i="181" s="1"/>
  <c r="A27" i="177"/>
  <c r="D24" i="177"/>
  <c r="D25" i="177" s="1"/>
  <c r="D21" i="177"/>
  <c r="D21" i="178" s="1"/>
  <c r="D22" i="178" s="1"/>
  <c r="C21" i="177"/>
  <c r="C21" i="178" s="1"/>
  <c r="D15" i="177"/>
  <c r="D11" i="177"/>
  <c r="D9" i="177"/>
  <c r="D28" i="176"/>
  <c r="D27" i="176"/>
  <c r="C26" i="176"/>
  <c r="D21" i="176"/>
  <c r="D22" i="176" s="1"/>
  <c r="C21" i="176"/>
  <c r="C19" i="176"/>
  <c r="D14" i="176"/>
  <c r="C14" i="176"/>
  <c r="C14" i="177" s="1"/>
  <c r="C14" i="178" s="1"/>
  <c r="C24" i="178" s="1"/>
  <c r="D11" i="176"/>
  <c r="D9" i="176"/>
  <c r="D24" i="175"/>
  <c r="D25" i="175" s="1"/>
  <c r="C24" i="175"/>
  <c r="D22" i="175"/>
  <c r="D15" i="175"/>
  <c r="D11" i="175"/>
  <c r="D45" i="174"/>
  <c r="F45" i="174" s="1"/>
  <c r="F44" i="174"/>
  <c r="F43" i="174"/>
  <c r="F42" i="174"/>
  <c r="D36" i="174"/>
  <c r="D39" i="174" s="1"/>
  <c r="F39" i="174" s="1"/>
  <c r="D34" i="174"/>
  <c r="F34" i="174" s="1"/>
  <c r="D33" i="174"/>
  <c r="F33" i="174" s="1"/>
  <c r="F32" i="174"/>
  <c r="E32" i="174"/>
  <c r="F31" i="174"/>
  <c r="E31" i="174"/>
  <c r="F25" i="174"/>
  <c r="F24" i="174"/>
  <c r="E24" i="174"/>
  <c r="F23" i="174"/>
  <c r="E23" i="174"/>
  <c r="F21" i="174"/>
  <c r="D21" i="174"/>
  <c r="E20" i="174"/>
  <c r="D20" i="174"/>
  <c r="D22" i="174" s="1"/>
  <c r="F22" i="174" s="1"/>
  <c r="F19" i="174"/>
  <c r="F36" i="174" s="1"/>
  <c r="D16" i="174"/>
  <c r="F14" i="174"/>
  <c r="F16" i="174" s="1"/>
  <c r="F12" i="174"/>
  <c r="E11" i="174"/>
  <c r="B29" i="173"/>
  <c r="A29" i="173"/>
  <c r="B28" i="173"/>
  <c r="A28" i="173"/>
  <c r="C27" i="173"/>
  <c r="E23" i="173"/>
  <c r="E22" i="173"/>
  <c r="C22" i="173"/>
  <c r="C20" i="173"/>
  <c r="E16" i="173"/>
  <c r="E15" i="173"/>
  <c r="C15" i="173"/>
  <c r="C19" i="174" s="1"/>
  <c r="E19" i="174" s="1"/>
  <c r="E36" i="174" s="1"/>
  <c r="E11" i="173"/>
  <c r="E12" i="173" s="1"/>
  <c r="C11" i="173"/>
  <c r="C14" i="174" s="1"/>
  <c r="E14" i="174" s="1"/>
  <c r="E10" i="173"/>
  <c r="C10" i="173"/>
  <c r="D28" i="172"/>
  <c r="E29" i="173" s="1"/>
  <c r="D27" i="172"/>
  <c r="E28" i="173" s="1"/>
  <c r="C26" i="172"/>
  <c r="D22" i="172"/>
  <c r="D21" i="172"/>
  <c r="C21" i="172"/>
  <c r="C19" i="172"/>
  <c r="D17" i="172"/>
  <c r="C17" i="172"/>
  <c r="D16" i="172"/>
  <c r="C16" i="172"/>
  <c r="C15" i="172"/>
  <c r="D14" i="172"/>
  <c r="D24" i="172" s="1"/>
  <c r="D25" i="172" s="1"/>
  <c r="C14" i="172"/>
  <c r="C24" i="172" s="1"/>
  <c r="D11" i="172"/>
  <c r="D9" i="172"/>
  <c r="C9" i="172"/>
  <c r="D24" i="171"/>
  <c r="D25" i="171" s="1"/>
  <c r="C24" i="171"/>
  <c r="C25" i="173" s="1"/>
  <c r="D22" i="171"/>
  <c r="D15" i="171"/>
  <c r="D15" i="172" s="1"/>
  <c r="D11" i="171"/>
  <c r="D28" i="170"/>
  <c r="D27" i="170"/>
  <c r="C26" i="170"/>
  <c r="D21" i="170"/>
  <c r="D22" i="170" s="1"/>
  <c r="C21" i="170"/>
  <c r="C19" i="170"/>
  <c r="D17" i="170"/>
  <c r="C17" i="170"/>
  <c r="D16" i="170"/>
  <c r="C16" i="170"/>
  <c r="C15" i="170"/>
  <c r="D14" i="170"/>
  <c r="D24" i="170" s="1"/>
  <c r="D25" i="170" s="1"/>
  <c r="C14" i="170"/>
  <c r="C24" i="170" s="1"/>
  <c r="D11" i="170"/>
  <c r="D28" i="169"/>
  <c r="D27" i="169"/>
  <c r="C26" i="169"/>
  <c r="D25" i="169"/>
  <c r="D24" i="169"/>
  <c r="C24" i="169"/>
  <c r="D21" i="169"/>
  <c r="D22" i="169" s="1"/>
  <c r="C21" i="169"/>
  <c r="C19" i="169"/>
  <c r="D15" i="169"/>
  <c r="D15" i="170" s="1"/>
  <c r="D11" i="169"/>
  <c r="D24" i="168"/>
  <c r="D25" i="168" s="1"/>
  <c r="D22" i="168"/>
  <c r="D15" i="168"/>
  <c r="D11" i="168"/>
  <c r="A30" i="167"/>
  <c r="D28" i="167"/>
  <c r="D28" i="168" s="1"/>
  <c r="D27" i="167"/>
  <c r="C26" i="167"/>
  <c r="D26" i="167" s="1"/>
  <c r="D22" i="167"/>
  <c r="D21" i="167"/>
  <c r="C21" i="167"/>
  <c r="C19" i="167"/>
  <c r="D15" i="167"/>
  <c r="D14" i="167"/>
  <c r="D24" i="167" s="1"/>
  <c r="D25" i="167" s="1"/>
  <c r="C14" i="167"/>
  <c r="C24" i="167" s="1"/>
  <c r="D11" i="167"/>
  <c r="D9" i="167"/>
  <c r="A30" i="166"/>
  <c r="A30" i="168" s="1"/>
  <c r="A30" i="170" s="1"/>
  <c r="D26" i="166"/>
  <c r="D25" i="166"/>
  <c r="D24" i="166"/>
  <c r="C24" i="166"/>
  <c r="D22" i="166"/>
  <c r="D15" i="166"/>
  <c r="D11" i="166"/>
  <c r="D9" i="166"/>
  <c r="D9" i="169" s="1"/>
  <c r="A30" i="165"/>
  <c r="D28" i="165"/>
  <c r="D27" i="165"/>
  <c r="C26" i="165"/>
  <c r="C24" i="165"/>
  <c r="D21" i="165"/>
  <c r="D22" i="165" s="1"/>
  <c r="C21" i="165"/>
  <c r="C19" i="165"/>
  <c r="D14" i="165"/>
  <c r="C14" i="165"/>
  <c r="D11" i="165"/>
  <c r="D9" i="165"/>
  <c r="C6" i="165"/>
  <c r="C6" i="166" s="1"/>
  <c r="C6" i="167" s="1"/>
  <c r="C6" i="168" s="1"/>
  <c r="C6" i="169" s="1"/>
  <c r="C6" i="170" s="1"/>
  <c r="C6" i="171" s="1"/>
  <c r="D3" i="166"/>
  <c r="D3" i="167" s="1"/>
  <c r="D3" i="168" s="1"/>
  <c r="D3" i="169" s="1"/>
  <c r="D3" i="170" s="1"/>
  <c r="D3" i="171" s="1"/>
  <c r="D2" i="165"/>
  <c r="D2" i="166" s="1"/>
  <c r="D2" i="167" s="1"/>
  <c r="D2" i="168" s="1"/>
  <c r="D2" i="169" s="1"/>
  <c r="D2" i="170" s="1"/>
  <c r="D2" i="171" s="1"/>
  <c r="D24" i="164"/>
  <c r="D25" i="164" s="1"/>
  <c r="C24" i="164"/>
  <c r="D22" i="164"/>
  <c r="D15" i="164"/>
  <c r="D11" i="164"/>
  <c r="A30" i="169" l="1"/>
  <c r="A30" i="172" s="1"/>
  <c r="E25" i="173"/>
  <c r="E26" i="173" s="1"/>
  <c r="C36" i="174"/>
  <c r="D38" i="174"/>
  <c r="F38" i="174" s="1"/>
  <c r="C24" i="176"/>
  <c r="D22" i="177"/>
  <c r="D24" i="180"/>
  <c r="D25" i="180" s="1"/>
  <c r="B24" i="192"/>
  <c r="B28" i="192"/>
  <c r="E15" i="195"/>
  <c r="E25" i="195" s="1"/>
  <c r="D24" i="197"/>
  <c r="C25" i="197"/>
  <c r="C14" i="199"/>
  <c r="C19" i="199"/>
  <c r="B22" i="199"/>
  <c r="D9" i="201"/>
  <c r="C21" i="201"/>
  <c r="D9" i="170"/>
  <c r="B28" i="179"/>
  <c r="B29" i="181" s="1"/>
  <c r="B27" i="180"/>
  <c r="D26" i="187"/>
  <c r="D25" i="189"/>
  <c r="D24" i="190"/>
  <c r="D25" i="190" s="1"/>
  <c r="C19" i="192"/>
  <c r="D24" i="193"/>
  <c r="D25" i="193" s="1"/>
  <c r="C15" i="199"/>
  <c r="C21" i="199"/>
  <c r="C21" i="200"/>
  <c r="B26" i="202"/>
  <c r="D2" i="172"/>
  <c r="F2" i="173"/>
  <c r="E2" i="174" s="1"/>
  <c r="C6" i="172"/>
  <c r="C7" i="173" s="1"/>
  <c r="C7" i="174" s="1"/>
  <c r="E7" i="174" s="1"/>
  <c r="C6" i="175"/>
  <c r="C6" i="176" s="1"/>
  <c r="C6" i="177" s="1"/>
  <c r="C6" i="178" s="1"/>
  <c r="C6" i="179" s="1"/>
  <c r="C6" i="180" s="1"/>
  <c r="C7" i="181" s="1"/>
  <c r="C6" i="182" s="1"/>
  <c r="C6" i="183" s="1"/>
  <c r="C6" i="184" s="1"/>
  <c r="C7" i="185" s="1"/>
  <c r="C7" i="186" s="1"/>
  <c r="C7" i="187" s="1"/>
  <c r="C7" i="188" s="1"/>
  <c r="C6" i="189" s="1"/>
  <c r="C6" i="190" s="1"/>
  <c r="C6" i="191" s="1"/>
  <c r="C6" i="192" s="1"/>
  <c r="C6" i="193" s="1"/>
  <c r="C7" i="194" s="1"/>
  <c r="F3" i="173"/>
  <c r="D3" i="172"/>
  <c r="D24" i="165"/>
  <c r="D25" i="165" s="1"/>
  <c r="D15" i="165"/>
  <c r="A30" i="171"/>
  <c r="A31" i="173" s="1"/>
  <c r="A47" i="174" s="1"/>
  <c r="D27" i="192"/>
  <c r="D27" i="193"/>
  <c r="F20" i="174"/>
  <c r="D24" i="176"/>
  <c r="D25" i="176" s="1"/>
  <c r="D15" i="176"/>
  <c r="D16" i="181"/>
  <c r="D25" i="185"/>
  <c r="D26" i="185" s="1"/>
  <c r="D25" i="186"/>
  <c r="D26" i="186" s="1"/>
  <c r="D25" i="183"/>
  <c r="D24" i="184"/>
  <c r="D25" i="184" s="1"/>
  <c r="D15" i="184"/>
  <c r="C24" i="190"/>
  <c r="C24" i="189"/>
  <c r="C24" i="191" s="1"/>
  <c r="D10" i="193"/>
  <c r="D11" i="193" s="1"/>
  <c r="D10" i="192"/>
  <c r="D11" i="192" s="1"/>
  <c r="D11" i="191"/>
  <c r="D28" i="193"/>
  <c r="D28" i="192"/>
  <c r="C26" i="200"/>
  <c r="B27" i="200"/>
  <c r="D28" i="200"/>
  <c r="B24" i="201"/>
  <c r="C24" i="177"/>
  <c r="D15" i="178"/>
  <c r="D9" i="184"/>
  <c r="D9" i="183"/>
  <c r="D9" i="182"/>
  <c r="C9" i="183"/>
  <c r="D25" i="188"/>
  <c r="D26" i="188" s="1"/>
  <c r="D16" i="188"/>
  <c r="D21" i="191"/>
  <c r="D22" i="189"/>
  <c r="C24" i="197"/>
  <c r="C24" i="198"/>
  <c r="D11" i="199"/>
  <c r="D10" i="201"/>
  <c r="C19" i="202"/>
  <c r="C19" i="201"/>
  <c r="B22" i="202"/>
  <c r="B22" i="201"/>
  <c r="B24" i="200"/>
  <c r="C26" i="201"/>
  <c r="B27" i="201"/>
  <c r="D28" i="201"/>
  <c r="C25" i="185"/>
  <c r="D14" i="191"/>
  <c r="D15" i="189"/>
  <c r="C14" i="193"/>
  <c r="C14" i="192"/>
  <c r="C21" i="193"/>
  <c r="C21" i="192"/>
  <c r="B25" i="193"/>
  <c r="B25" i="192"/>
  <c r="D24" i="192"/>
  <c r="D25" i="192" s="1"/>
  <c r="D11" i="197"/>
  <c r="D14" i="200"/>
  <c r="D15" i="200" s="1"/>
  <c r="D14" i="199"/>
  <c r="D15" i="197"/>
  <c r="B21" i="200"/>
  <c r="B21" i="199"/>
  <c r="D21" i="201"/>
  <c r="D22" i="201" s="1"/>
  <c r="D21" i="200"/>
  <c r="D22" i="200" s="1"/>
  <c r="D21" i="199"/>
  <c r="D22" i="197"/>
  <c r="C9" i="202"/>
  <c r="C9" i="201"/>
  <c r="D24" i="200"/>
  <c r="D25" i="200" s="1"/>
  <c r="B27" i="192"/>
  <c r="F23" i="194"/>
  <c r="D26" i="196"/>
  <c r="B25" i="199"/>
  <c r="D27" i="199"/>
  <c r="B28" i="199"/>
  <c r="C24" i="203"/>
  <c r="C25" i="221" s="1"/>
  <c r="D9" i="203" l="1"/>
  <c r="E10" i="221" s="1"/>
  <c r="D9" i="204"/>
  <c r="C21" i="204"/>
  <c r="C21" i="203"/>
  <c r="C22" i="221" s="1"/>
  <c r="C22" i="222" s="1"/>
  <c r="C21" i="223" s="1"/>
  <c r="D25" i="197"/>
  <c r="D24" i="199"/>
  <c r="D25" i="199" s="1"/>
  <c r="B28" i="201"/>
  <c r="B28" i="202"/>
  <c r="D21" i="204"/>
  <c r="D22" i="204" s="1"/>
  <c r="D21" i="203"/>
  <c r="D22" i="199"/>
  <c r="B27" i="204"/>
  <c r="B27" i="203"/>
  <c r="B28" i="221" s="1"/>
  <c r="B28" i="222" s="1"/>
  <c r="B27" i="223" s="1"/>
  <c r="C24" i="200"/>
  <c r="C24" i="199"/>
  <c r="D21" i="192"/>
  <c r="D22" i="192" s="1"/>
  <c r="D21" i="193"/>
  <c r="D22" i="193" s="1"/>
  <c r="D22" i="191"/>
  <c r="C7" i="195"/>
  <c r="C7" i="196" s="1"/>
  <c r="C6" i="197" s="1"/>
  <c r="C6" i="198" s="1"/>
  <c r="C6" i="199" s="1"/>
  <c r="C6" i="200" s="1"/>
  <c r="C6" i="201" s="1"/>
  <c r="C6" i="202" s="1"/>
  <c r="C6" i="203" s="1"/>
  <c r="C6" i="204" s="1"/>
  <c r="C6" i="221" s="1"/>
  <c r="C6" i="222" s="1"/>
  <c r="C6" i="223" s="1"/>
  <c r="C7" i="224" s="1"/>
  <c r="C7" i="225" s="1"/>
  <c r="C6" i="226" s="1"/>
  <c r="C6" i="227" s="1"/>
  <c r="C6" i="228" s="1"/>
  <c r="C6" i="229" s="1"/>
  <c r="C7" i="230" s="1"/>
  <c r="C7" i="231" s="1"/>
  <c r="C6" i="232" s="1"/>
  <c r="C6" i="233" s="1"/>
  <c r="C6" i="234" s="1"/>
  <c r="E7" i="194"/>
  <c r="E7" i="195" s="1"/>
  <c r="D2" i="176"/>
  <c r="D2" i="175"/>
  <c r="B25" i="201"/>
  <c r="B25" i="202"/>
  <c r="D15" i="199"/>
  <c r="D14" i="201"/>
  <c r="C24" i="193"/>
  <c r="C24" i="192"/>
  <c r="D27" i="201"/>
  <c r="D27" i="202"/>
  <c r="C9" i="204"/>
  <c r="C9" i="203"/>
  <c r="C10" i="221" s="1"/>
  <c r="C9" i="223" s="1"/>
  <c r="B21" i="201"/>
  <c r="B21" i="202"/>
  <c r="D14" i="192"/>
  <c r="D15" i="192" s="1"/>
  <c r="D14" i="193"/>
  <c r="D15" i="193" s="1"/>
  <c r="D15" i="191"/>
  <c r="D28" i="203"/>
  <c r="E29" i="221" s="1"/>
  <c r="E29" i="222" s="1"/>
  <c r="D28" i="223" s="1"/>
  <c r="D28" i="204"/>
  <c r="C26" i="203"/>
  <c r="C27" i="221" s="1"/>
  <c r="C27" i="222" s="1"/>
  <c r="C26" i="223" s="1"/>
  <c r="C26" i="204"/>
  <c r="B22" i="203"/>
  <c r="B23" i="221" s="1"/>
  <c r="B23" i="222" s="1"/>
  <c r="B22" i="223" s="1"/>
  <c r="B22" i="204"/>
  <c r="C19" i="203"/>
  <c r="C20" i="221" s="1"/>
  <c r="C20" i="222" s="1"/>
  <c r="C19" i="223" s="1"/>
  <c r="C19" i="204"/>
  <c r="D11" i="201"/>
  <c r="D10" i="203"/>
  <c r="C10" i="185"/>
  <c r="C10" i="186"/>
  <c r="D10" i="186"/>
  <c r="D10" i="185"/>
  <c r="B24" i="204"/>
  <c r="B24" i="203"/>
  <c r="B25" i="221" s="1"/>
  <c r="B25" i="222" s="1"/>
  <c r="B24" i="223" s="1"/>
  <c r="A30" i="175"/>
  <c r="A30" i="176"/>
  <c r="D3" i="176"/>
  <c r="D3" i="175"/>
  <c r="D11" i="203" l="1"/>
  <c r="E11" i="221"/>
  <c r="D22" i="203"/>
  <c r="E22" i="221"/>
  <c r="C7" i="236"/>
  <c r="C6" i="235"/>
  <c r="D9" i="223"/>
  <c r="E10" i="222"/>
  <c r="A30" i="178"/>
  <c r="A30" i="177"/>
  <c r="D14" i="204"/>
  <c r="D15" i="204" s="1"/>
  <c r="D14" i="203"/>
  <c r="D14" i="202"/>
  <c r="D15" i="201"/>
  <c r="D24" i="201"/>
  <c r="D2" i="177"/>
  <c r="D2" i="178"/>
  <c r="D3" i="178"/>
  <c r="D3" i="177"/>
  <c r="B21" i="204"/>
  <c r="B21" i="203"/>
  <c r="B22" i="221" s="1"/>
  <c r="B22" i="222" s="1"/>
  <c r="B21" i="223" s="1"/>
  <c r="D27" i="204"/>
  <c r="D27" i="203"/>
  <c r="E28" i="221" s="1"/>
  <c r="E28" i="222" s="1"/>
  <c r="D27" i="223" s="1"/>
  <c r="B25" i="204"/>
  <c r="B25" i="203"/>
  <c r="B26" i="221" s="1"/>
  <c r="B26" i="222" s="1"/>
  <c r="B25" i="223" s="1"/>
  <c r="B28" i="204"/>
  <c r="B28" i="203"/>
  <c r="B29" i="221" s="1"/>
  <c r="B29" i="222" s="1"/>
  <c r="B28" i="223" s="1"/>
  <c r="D15" i="203" l="1"/>
  <c r="E15" i="221"/>
  <c r="C5" i="120"/>
  <c r="C5" i="33"/>
  <c r="E22" i="222"/>
  <c r="E23" i="221"/>
  <c r="E11" i="222"/>
  <c r="E12" i="222" s="1"/>
  <c r="E12" i="221"/>
  <c r="D3" i="180"/>
  <c r="D3" i="179"/>
  <c r="E3" i="181" s="1"/>
  <c r="D24" i="203"/>
  <c r="D25" i="201"/>
  <c r="D24" i="204"/>
  <c r="D25" i="204" s="1"/>
  <c r="D24" i="202"/>
  <c r="D25" i="202" s="1"/>
  <c r="D15" i="202"/>
  <c r="D2" i="180"/>
  <c r="D2" i="179"/>
  <c r="E2" i="181" s="1"/>
  <c r="A30" i="179"/>
  <c r="A31" i="181" s="1"/>
  <c r="A30" i="180"/>
  <c r="B11" i="152"/>
  <c r="B11" i="162"/>
  <c r="B10" i="162"/>
  <c r="C8" i="162"/>
  <c r="C6" i="162"/>
  <c r="B6" i="162"/>
  <c r="B16" i="161"/>
  <c r="B10" i="161"/>
  <c r="B9" i="161"/>
  <c r="C7" i="161"/>
  <c r="C5" i="161"/>
  <c r="B5" i="161"/>
  <c r="B17" i="152"/>
  <c r="B10" i="152"/>
  <c r="B9" i="152"/>
  <c r="C7" i="152"/>
  <c r="C5" i="152"/>
  <c r="B5" i="152"/>
  <c r="A21" i="151"/>
  <c r="B17" i="151"/>
  <c r="B11" i="151"/>
  <c r="B10" i="151"/>
  <c r="C8" i="151"/>
  <c r="C6" i="151"/>
  <c r="B6" i="151"/>
  <c r="A19" i="153"/>
  <c r="B15" i="153"/>
  <c r="B12" i="153"/>
  <c r="B13" i="153"/>
  <c r="B11" i="153"/>
  <c r="B10" i="153"/>
  <c r="B9" i="153"/>
  <c r="B5" i="153"/>
  <c r="C7" i="153"/>
  <c r="C5" i="153"/>
  <c r="B9" i="159"/>
  <c r="B17" i="159"/>
  <c r="B5" i="135"/>
  <c r="A20" i="135"/>
  <c r="B16" i="135"/>
  <c r="B9" i="135"/>
  <c r="E16" i="221" l="1"/>
  <c r="E15" i="222"/>
  <c r="D25" i="203"/>
  <c r="E25" i="221"/>
  <c r="E26" i="221" s="1"/>
  <c r="D21" i="223"/>
  <c r="D22" i="223" s="1"/>
  <c r="E23" i="222"/>
  <c r="D3" i="182"/>
  <c r="D3" i="184"/>
  <c r="D3" i="183"/>
  <c r="A30" i="184"/>
  <c r="A30" i="183"/>
  <c r="A30" i="182"/>
  <c r="D2" i="184"/>
  <c r="D2" i="183"/>
  <c r="D2" i="186" s="1"/>
  <c r="E2" i="187" s="1"/>
  <c r="D2" i="182"/>
  <c r="B21" i="120"/>
  <c r="B22" i="120"/>
  <c r="B23" i="120"/>
  <c r="B20" i="120"/>
  <c r="D17" i="120"/>
  <c r="D20" i="120"/>
  <c r="D21" i="120"/>
  <c r="D23" i="120"/>
  <c r="C21" i="120"/>
  <c r="C22" i="120"/>
  <c r="C23" i="120"/>
  <c r="C20" i="120"/>
  <c r="D15" i="120"/>
  <c r="D14" i="120"/>
  <c r="D22" i="120" s="1"/>
  <c r="E25" i="222" l="1"/>
  <c r="E26" i="222" s="1"/>
  <c r="E16" i="222"/>
  <c r="A31" i="186"/>
  <c r="A31" i="185"/>
  <c r="D3" i="186"/>
  <c r="D3" i="185"/>
  <c r="E3" i="187" s="1"/>
  <c r="D2" i="190"/>
  <c r="D2" i="189"/>
  <c r="D2" i="191" s="1"/>
  <c r="D2" i="188"/>
  <c r="D2" i="193" l="1"/>
  <c r="D2" i="192"/>
  <c r="E2" i="194" s="1"/>
  <c r="E2" i="195" s="1"/>
  <c r="D2" i="196" s="1"/>
  <c r="D3" i="188"/>
  <c r="D3" i="190"/>
  <c r="D3" i="189"/>
  <c r="D3" i="191" s="1"/>
  <c r="A33" i="187"/>
  <c r="A31" i="188"/>
  <c r="B19" i="105"/>
  <c r="B19" i="106" s="1"/>
  <c r="B18" i="105"/>
  <c r="B18" i="106" s="1"/>
  <c r="B17" i="105"/>
  <c r="B17" i="106" s="1"/>
  <c r="B17" i="107" l="1"/>
  <c r="B17" i="108" s="1"/>
  <c r="B17" i="135"/>
  <c r="B19" i="107"/>
  <c r="B19" i="108" s="1"/>
  <c r="B19" i="135"/>
  <c r="B18" i="107"/>
  <c r="B18" i="108" s="1"/>
  <c r="B18" i="135"/>
  <c r="A30" i="190"/>
  <c r="A30" i="189"/>
  <c r="A30" i="191" s="1"/>
  <c r="D2" i="197"/>
  <c r="D2" i="198"/>
  <c r="C2" i="199" s="1"/>
  <c r="D3" i="192"/>
  <c r="E3" i="194" s="1"/>
  <c r="E3" i="195" s="1"/>
  <c r="D3" i="196" s="1"/>
  <c r="D3" i="193"/>
  <c r="B18" i="109" l="1"/>
  <c r="B17" i="110" s="1"/>
  <c r="B19" i="151"/>
  <c r="B18" i="156"/>
  <c r="B19" i="109"/>
  <c r="B18" i="110" s="1"/>
  <c r="B20" i="151"/>
  <c r="B19" i="156"/>
  <c r="B17" i="109"/>
  <c r="B16" i="110" s="1"/>
  <c r="B17" i="156"/>
  <c r="B18" i="151"/>
  <c r="C2" i="202"/>
  <c r="C2" i="201"/>
  <c r="C2" i="200"/>
  <c r="A30" i="193"/>
  <c r="A30" i="192"/>
  <c r="A33" i="194" s="1"/>
  <c r="A33" i="195" s="1"/>
  <c r="A31" i="196" s="1"/>
  <c r="D3" i="198"/>
  <c r="D3" i="197"/>
  <c r="C5" i="34"/>
  <c r="C5" i="60" s="1"/>
  <c r="C5" i="62" s="1"/>
  <c r="A22" i="105"/>
  <c r="A22" i="106" s="1"/>
  <c r="B18" i="152" l="1"/>
  <c r="B19" i="162"/>
  <c r="B17" i="161"/>
  <c r="B20" i="152"/>
  <c r="B21" i="162"/>
  <c r="B19" i="161"/>
  <c r="B19" i="111"/>
  <c r="B19" i="158"/>
  <c r="B18" i="153" s="1"/>
  <c r="A22" i="107"/>
  <c r="A22" i="108" s="1"/>
  <c r="A22" i="135"/>
  <c r="B17" i="111"/>
  <c r="B17" i="158"/>
  <c r="B16" i="153" s="1"/>
  <c r="B20" i="162"/>
  <c r="B18" i="161"/>
  <c r="B19" i="152"/>
  <c r="B18" i="111"/>
  <c r="B18" i="158"/>
  <c r="B17" i="153" s="1"/>
  <c r="C3" i="200"/>
  <c r="C3" i="199"/>
  <c r="D2" i="203"/>
  <c r="E2" i="221" s="1"/>
  <c r="E2" i="222" s="1"/>
  <c r="D2" i="223" s="1"/>
  <c r="E2" i="224" s="1"/>
  <c r="E2" i="225" s="1"/>
  <c r="D2" i="204"/>
  <c r="A30" i="197"/>
  <c r="A30" i="198"/>
  <c r="C5" i="111"/>
  <c r="C5" i="112" s="1"/>
  <c r="C5" i="158"/>
  <c r="D2" i="227" l="1"/>
  <c r="D2" i="226"/>
  <c r="G2" i="228" s="1"/>
  <c r="B17" i="112"/>
  <c r="B17" i="113" s="1"/>
  <c r="B19" i="159"/>
  <c r="B16" i="112"/>
  <c r="B16" i="113" s="1"/>
  <c r="B18" i="159"/>
  <c r="A22" i="109"/>
  <c r="A21" i="110" s="1"/>
  <c r="A23" i="151"/>
  <c r="A22" i="156"/>
  <c r="B18" i="112"/>
  <c r="B18" i="113" s="1"/>
  <c r="B20" i="159"/>
  <c r="A30" i="200"/>
  <c r="A30" i="199"/>
  <c r="C3" i="202"/>
  <c r="C3" i="201"/>
  <c r="B18" i="114" l="1"/>
  <c r="B18" i="160"/>
  <c r="D2" i="229"/>
  <c r="E2" i="230"/>
  <c r="E2" i="231" s="1"/>
  <c r="F2" i="232" s="1"/>
  <c r="A24" i="162"/>
  <c r="A22" i="161"/>
  <c r="A23" i="152"/>
  <c r="A22" i="111"/>
  <c r="A21" i="112" s="1"/>
  <c r="A21" i="113" s="1"/>
  <c r="A22" i="158"/>
  <c r="A21" i="153" s="1"/>
  <c r="B16" i="114"/>
  <c r="B16" i="160"/>
  <c r="B17" i="114"/>
  <c r="B17" i="160"/>
  <c r="D3" i="204"/>
  <c r="D3" i="203"/>
  <c r="E3" i="221" s="1"/>
  <c r="E3" i="222" s="1"/>
  <c r="D3" i="223" s="1"/>
  <c r="E3" i="224" s="1"/>
  <c r="E3" i="225" s="1"/>
  <c r="A30" i="201"/>
  <c r="A30" i="202"/>
  <c r="B16" i="115" l="1"/>
  <c r="B17" i="116" s="1"/>
  <c r="B15" i="163"/>
  <c r="B15" i="115"/>
  <c r="B16" i="116" s="1"/>
  <c r="B14" i="163"/>
  <c r="A21" i="114"/>
  <c r="A21" i="160"/>
  <c r="E2" i="236"/>
  <c r="C2" i="7" s="1"/>
  <c r="C2" i="6" s="1"/>
  <c r="C2" i="40" s="1"/>
  <c r="C2" i="12" s="1"/>
  <c r="C2" i="47" s="1"/>
  <c r="D2" i="233"/>
  <c r="D2" i="234"/>
  <c r="D2" i="235"/>
  <c r="D3" i="227"/>
  <c r="D3" i="226"/>
  <c r="G3" i="228" s="1"/>
  <c r="B17" i="115"/>
  <c r="B18" i="116" s="1"/>
  <c r="B16" i="163"/>
  <c r="A30" i="204"/>
  <c r="A30" i="203"/>
  <c r="A31" i="221" s="1"/>
  <c r="A31" i="222" s="1"/>
  <c r="A30" i="223" s="1"/>
  <c r="A33" i="224" s="1"/>
  <c r="A33" i="225" s="1"/>
  <c r="A30" i="226" l="1"/>
  <c r="A30" i="227"/>
  <c r="E3" i="230"/>
  <c r="E3" i="231" s="1"/>
  <c r="F3" i="232" s="1"/>
  <c r="D3" i="229"/>
  <c r="D2" i="33"/>
  <c r="D2" i="34" s="1"/>
  <c r="C2" i="59" s="1"/>
  <c r="E2" i="60" s="1"/>
  <c r="D2" i="120"/>
  <c r="A20" i="115"/>
  <c r="A21" i="116" s="1"/>
  <c r="A19" i="163"/>
  <c r="A14" i="64"/>
  <c r="A15" i="65" s="1"/>
  <c r="D2" i="159" l="1"/>
  <c r="D2" i="61"/>
  <c r="E2" i="62" s="1"/>
  <c r="C2" i="21" s="1"/>
  <c r="C2" i="22" s="1"/>
  <c r="C2" i="23" s="1"/>
  <c r="C2" i="25" s="1"/>
  <c r="C2" i="105" s="1"/>
  <c r="C2" i="106" s="1"/>
  <c r="D3" i="235"/>
  <c r="D3" i="234"/>
  <c r="D3" i="233"/>
  <c r="E3" i="236"/>
  <c r="C3" i="7" s="1"/>
  <c r="A34" i="228"/>
  <c r="A33" i="230" s="1"/>
  <c r="A31" i="231" s="1"/>
  <c r="A32" i="229"/>
  <c r="A16" i="70"/>
  <c r="A16" i="71" s="1"/>
  <c r="C11" i="64"/>
  <c r="C12" i="65" s="1"/>
  <c r="C13" i="70" s="1"/>
  <c r="C12" i="64"/>
  <c r="C13" i="65" s="1"/>
  <c r="C14" i="70" s="1"/>
  <c r="C13" i="64"/>
  <c r="C14" i="65" s="1"/>
  <c r="C15" i="70" s="1"/>
  <c r="B14" i="21"/>
  <c r="B21" i="21" s="1"/>
  <c r="B21" i="25"/>
  <c r="B22" i="25"/>
  <c r="B23" i="25"/>
  <c r="B20" i="25"/>
  <c r="D20" i="61"/>
  <c r="C20" i="61"/>
  <c r="B20" i="61"/>
  <c r="B23" i="61"/>
  <c r="B21" i="60"/>
  <c r="B13" i="12"/>
  <c r="B19" i="12" s="1"/>
  <c r="B24" i="62"/>
  <c r="B21" i="62"/>
  <c r="B20" i="40"/>
  <c r="B14" i="74"/>
  <c r="B13" i="74"/>
  <c r="B14" i="73"/>
  <c r="B13" i="73"/>
  <c r="B14" i="71"/>
  <c r="B13" i="71"/>
  <c r="B14" i="70"/>
  <c r="B13" i="70"/>
  <c r="B13" i="65"/>
  <c r="B12" i="65"/>
  <c r="B12" i="64"/>
  <c r="B11" i="64"/>
  <c r="B14" i="63"/>
  <c r="B13" i="63"/>
  <c r="E24" i="62"/>
  <c r="D24" i="62"/>
  <c r="C24" i="62"/>
  <c r="E23" i="62"/>
  <c r="D23" i="62"/>
  <c r="C23" i="62"/>
  <c r="E22" i="62"/>
  <c r="D22" i="62"/>
  <c r="C22" i="62"/>
  <c r="E21" i="62"/>
  <c r="D21" i="62"/>
  <c r="C21" i="62"/>
  <c r="E5" i="62"/>
  <c r="D23" i="61"/>
  <c r="C23" i="61"/>
  <c r="D22" i="61"/>
  <c r="C22" i="61"/>
  <c r="D21" i="61"/>
  <c r="C21" i="61"/>
  <c r="B25" i="60"/>
  <c r="B27" i="61" s="1"/>
  <c r="B28" i="62" s="1"/>
  <c r="B24" i="60"/>
  <c r="B26" i="61" s="1"/>
  <c r="B27" i="62" s="1"/>
  <c r="B23" i="60"/>
  <c r="B25" i="61" s="1"/>
  <c r="B26" i="62" s="1"/>
  <c r="F21" i="60"/>
  <c r="D21" i="60"/>
  <c r="C21" i="60"/>
  <c r="F20" i="60"/>
  <c r="D20" i="60"/>
  <c r="C20" i="60"/>
  <c r="F19" i="60"/>
  <c r="D19" i="60"/>
  <c r="C19" i="60"/>
  <c r="E14" i="60"/>
  <c r="E21" i="60" s="1"/>
  <c r="E13" i="60"/>
  <c r="E20" i="60" s="1"/>
  <c r="E12" i="60"/>
  <c r="E19" i="60" s="1"/>
  <c r="A5" i="60"/>
  <c r="C19" i="59"/>
  <c r="C18" i="59"/>
  <c r="C19" i="47"/>
  <c r="C18" i="47"/>
  <c r="B21" i="23"/>
  <c r="B19" i="22"/>
  <c r="A5" i="6"/>
  <c r="B13" i="47"/>
  <c r="B13" i="33" s="1"/>
  <c r="E2" i="135" l="1"/>
  <c r="C2" i="107"/>
  <c r="C2" i="108" s="1"/>
  <c r="A5" i="61"/>
  <c r="A5" i="62" s="1"/>
  <c r="A5" i="21" s="1"/>
  <c r="A5" i="22" s="1"/>
  <c r="A5" i="25" s="1"/>
  <c r="A5" i="105" s="1"/>
  <c r="A5" i="106" s="1"/>
  <c r="A5" i="159"/>
  <c r="A31" i="233"/>
  <c r="A32" i="232"/>
  <c r="A16" i="73"/>
  <c r="A16" i="74" s="1"/>
  <c r="C15" i="71"/>
  <c r="C15" i="73" s="1"/>
  <c r="C13" i="71"/>
  <c r="C13" i="73" s="1"/>
  <c r="C14" i="71"/>
  <c r="C14" i="73" s="1"/>
  <c r="B19" i="47"/>
  <c r="A31" i="236" l="1"/>
  <c r="A20" i="7" s="1"/>
  <c r="A30" i="235"/>
  <c r="A30" i="234"/>
  <c r="C2" i="151"/>
  <c r="C2" i="156"/>
  <c r="C2" i="109"/>
  <c r="C2" i="110" s="1"/>
  <c r="A5" i="107"/>
  <c r="A5" i="108" s="1"/>
  <c r="A5" i="135"/>
  <c r="B19" i="33"/>
  <c r="E2" i="111" l="1"/>
  <c r="D2" i="112" s="1"/>
  <c r="C2" i="113" s="1"/>
  <c r="E2" i="158"/>
  <c r="C2" i="153" s="1"/>
  <c r="A5" i="109"/>
  <c r="A5" i="110" s="1"/>
  <c r="A6" i="151"/>
  <c r="A5" i="156"/>
  <c r="C2" i="161"/>
  <c r="C2" i="162"/>
  <c r="C2" i="152"/>
  <c r="B13" i="34"/>
  <c r="B19" i="34" s="1"/>
  <c r="A5" i="161" l="1"/>
  <c r="A6" i="162"/>
  <c r="A5" i="152"/>
  <c r="A5" i="111"/>
  <c r="A5" i="112" s="1"/>
  <c r="A5" i="113" s="1"/>
  <c r="A5" i="158"/>
  <c r="C2" i="114"/>
  <c r="C2" i="160"/>
  <c r="B13" i="59"/>
  <c r="B19" i="59" s="1"/>
  <c r="C2" i="163" l="1"/>
  <c r="C2" i="115"/>
  <c r="C2" i="116" s="1"/>
  <c r="C2" i="63" s="1"/>
  <c r="C2" i="64" s="1"/>
  <c r="C2" i="65" s="1"/>
  <c r="C2" i="70" s="1"/>
  <c r="C2" i="71" s="1"/>
  <c r="C2" i="73" s="1"/>
  <c r="C2" i="74" s="1"/>
  <c r="A5" i="114"/>
  <c r="A5" i="160"/>
  <c r="A5" i="153"/>
  <c r="C3" i="6"/>
  <c r="A5" i="115" l="1"/>
  <c r="A5" i="116" s="1"/>
  <c r="A5" i="163"/>
  <c r="C3" i="40"/>
  <c r="C3" i="12" s="1"/>
  <c r="C3" i="47" s="1"/>
  <c r="D3" i="33" l="1"/>
  <c r="D3" i="34" s="1"/>
  <c r="D3" i="120"/>
  <c r="C3" i="59" l="1"/>
  <c r="E3" i="60" s="1"/>
  <c r="D3" i="61" l="1"/>
  <c r="E3" i="62" s="1"/>
  <c r="C3" i="21" s="1"/>
  <c r="D3" i="159"/>
  <c r="C3" i="22" l="1"/>
  <c r="C3" i="23" s="1"/>
  <c r="C3" i="25" s="1"/>
  <c r="C3" i="105" s="1"/>
  <c r="A19" i="6"/>
  <c r="A26" i="40" s="1"/>
  <c r="A25" i="12" s="1"/>
  <c r="A25" i="47" s="1"/>
  <c r="A25" i="33" l="1"/>
  <c r="A25" i="34" s="1"/>
  <c r="A25" i="59" s="1"/>
  <c r="A27" i="60" s="1"/>
  <c r="A29" i="120"/>
  <c r="C3" i="106"/>
  <c r="E3" i="135" s="1"/>
  <c r="C3" i="107" l="1"/>
  <c r="C3" i="108" s="1"/>
  <c r="C3" i="151" s="1"/>
  <c r="A29" i="61"/>
  <c r="A30" i="62" s="1"/>
  <c r="A27" i="21" s="1"/>
  <c r="A25" i="22" s="1"/>
  <c r="A27" i="23" s="1"/>
  <c r="A29" i="25" s="1"/>
  <c r="A21" i="105" s="1"/>
  <c r="A21" i="106" s="1"/>
  <c r="A22" i="159"/>
  <c r="C3" i="156" l="1"/>
  <c r="C3" i="162" s="1"/>
  <c r="C3" i="109"/>
  <c r="C3" i="110" s="1"/>
  <c r="E3" i="111" s="1"/>
  <c r="D3" i="112" s="1"/>
  <c r="C3" i="113" s="1"/>
  <c r="A21" i="107"/>
  <c r="A21" i="108" s="1"/>
  <c r="A21" i="135"/>
  <c r="E3" i="158" l="1"/>
  <c r="C3" i="153" s="1"/>
  <c r="C3" i="161"/>
  <c r="C3" i="152"/>
  <c r="A21" i="109"/>
  <c r="A20" i="110" s="1"/>
  <c r="A21" i="156"/>
  <c r="A22" i="151"/>
  <c r="C3" i="160"/>
  <c r="C3" i="114"/>
  <c r="C3" i="115" l="1"/>
  <c r="C3" i="116" s="1"/>
  <c r="C3" i="63" s="1"/>
  <c r="C3" i="64" s="1"/>
  <c r="C3" i="65" s="1"/>
  <c r="C3" i="70" s="1"/>
  <c r="C3" i="71" s="1"/>
  <c r="C3" i="73" s="1"/>
  <c r="C3" i="74" s="1"/>
  <c r="C3" i="163"/>
  <c r="A21" i="111"/>
  <c r="A20" i="112" s="1"/>
  <c r="A20" i="113" s="1"/>
  <c r="A21" i="158"/>
  <c r="A20" i="153" s="1"/>
  <c r="A21" i="161"/>
  <c r="A22" i="152"/>
  <c r="A23" i="162"/>
  <c r="A20" i="160" l="1"/>
  <c r="A20" i="114"/>
  <c r="A19" i="115" l="1"/>
  <c r="A20" i="116" s="1"/>
  <c r="A18" i="163"/>
</calcChain>
</file>

<file path=xl/sharedStrings.xml><?xml version="1.0" encoding="utf-8"?>
<sst xmlns="http://schemas.openxmlformats.org/spreadsheetml/2006/main" count="4257" uniqueCount="482">
  <si>
    <t>ВИДЫ УСЛУГ</t>
  </si>
  <si>
    <t>1.</t>
  </si>
  <si>
    <t xml:space="preserve">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 </t>
  </si>
  <si>
    <t>2.</t>
  </si>
  <si>
    <t xml:space="preserve">Предоставление  абоненту в постоянное пользование абонентской линии независимо от ее типа, в месяц </t>
  </si>
  <si>
    <t>2.1.</t>
  </si>
  <si>
    <t xml:space="preserve"> -</t>
  </si>
  <si>
    <t>3.</t>
  </si>
  <si>
    <t>3.1.</t>
  </si>
  <si>
    <t>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t>
  </si>
  <si>
    <t>3.1.1.</t>
  </si>
  <si>
    <t>3.1.2.</t>
  </si>
  <si>
    <t>3.1.3.</t>
  </si>
  <si>
    <t>3.1.4.</t>
  </si>
  <si>
    <t>3.2.</t>
  </si>
  <si>
    <t>3.2.1.</t>
  </si>
  <si>
    <t>3.3.</t>
  </si>
  <si>
    <t>3.3.1.</t>
  </si>
  <si>
    <t>3.4.</t>
  </si>
  <si>
    <t>3.4.1.</t>
  </si>
  <si>
    <t>Примечание.</t>
  </si>
  <si>
    <t>При  отсутствии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исходя из среднего объема местных телефонных соединений</t>
  </si>
  <si>
    <t>При наличии технической возможности осуществления повременного учета продолжительности местных телефонных соединений с использованием  повременной системы оплаты  местных телефонных соединений</t>
  </si>
  <si>
    <t>При наличии технической возможности осуществления повременного учета продолжительности местных телефонных соединений с использованием  комбинированной системы оплаты местных телефонных соединений</t>
  </si>
  <si>
    <t>Предоставление  абоненту в постоянное пользование абонентской линии независимо от ее типа  с использованием спаренной схемы включения, в месяц</t>
  </si>
  <si>
    <t>Предельные максимальные тарифы, руб.</t>
  </si>
  <si>
    <t>-</t>
  </si>
  <si>
    <t>Для абонентов - граждан, использующих услуги телефонной связи для личных, семейных,  домашних нужд и других, не связанных с осуществлением предпринимательской деятельности</t>
  </si>
  <si>
    <t>При наличии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местных телефонных соединений за неограниченный объем местных телефонных соединений</t>
  </si>
  <si>
    <t>3.3.2.</t>
  </si>
  <si>
    <t>3.4.2.</t>
  </si>
  <si>
    <t>3.4.3.</t>
  </si>
  <si>
    <t>Виды услуг</t>
  </si>
  <si>
    <t>Для всех категорий потребителей</t>
  </si>
  <si>
    <t>1.1.</t>
  </si>
  <si>
    <t xml:space="preserve">Автоматическим способом: </t>
  </si>
  <si>
    <t>1.1.1.</t>
  </si>
  <si>
    <t>Между пользовательским (оконечным) оборудованием, подключенным к сети местной телефонной связи и размещенным в пределах территории одного и того же субъекта Российской Федерации</t>
  </si>
  <si>
    <t>1.1.2.</t>
  </si>
  <si>
    <t>Между пользовательским (оконечным) оборудованием, подключенным к сети местной телефонной связи, и пользовательским (оконечным) оборудованием, подключенным к сети подвижной радиотелефонной связи:</t>
  </si>
  <si>
    <t>1.2.</t>
  </si>
  <si>
    <t>С помощью телефониста:</t>
  </si>
  <si>
    <t>1.2.1.</t>
  </si>
  <si>
    <t>1.2.2.</t>
  </si>
  <si>
    <t>1.2.3.</t>
  </si>
  <si>
    <t>Примечание:</t>
  </si>
  <si>
    <t>2. Тарифы для  абонентов - граждан, использующих услуги телефонной связи для личных, семейных и домашних нужд, включают НДС.</t>
  </si>
  <si>
    <t>с абонентского номера индивидуального пользования   взимается дополнительно плата к тарифам пункта  2. настоящего приложения, в месяц</t>
  </si>
  <si>
    <t>с абонентского номера  при спаренной схеме включения  взимается дополнительно плата к тарифам пункта 2.1. настоящего приложения, в месяц</t>
  </si>
  <si>
    <t>с абонентского номера, имеющего выход на сеть общего пользования включенного в  учрежденческую телефонную станцию (Мини-АТС) по абонентской линии, взимается дополнительно плата к тарифам пункта 2. настоящего приложения, в месяц</t>
  </si>
  <si>
    <t>с абонентского номера коллективного пользования взимается дополнительно плата  к тарифам пункта 2. настоящего приложения, в месяц</t>
  </si>
  <si>
    <t>за минуту местного телефонного соединения с абонентского номера индивидуального пользования и при спаренной схеме включения оборудования взимается дополнительно плата к  пунктам  2.,  2.1. настоящего приложения</t>
  </si>
  <si>
    <t>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t>
  </si>
  <si>
    <t>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2.,  2.1. настоящего приложения</t>
  </si>
  <si>
    <t>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t>
  </si>
  <si>
    <t>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t>
  </si>
  <si>
    <t>№№ пунктов</t>
  </si>
  <si>
    <t xml:space="preserve">Предельные максимальные тарифы  за минуту соединения, руб. </t>
  </si>
  <si>
    <t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t>
  </si>
  <si>
    <t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t>
  </si>
  <si>
    <t>3.4.4.</t>
  </si>
  <si>
    <t>3.4.5.</t>
  </si>
  <si>
    <t>сверх  100 мин. объема местных телефонных соединений  за  минуту соединения  взимается дополнительно плата к пункту 3.4.4. настоящего приложения</t>
  </si>
  <si>
    <t>Предельные максимальные тарифы  за  минуту соединения, руб.</t>
  </si>
  <si>
    <t>при наличии присоединения сети подвижной радиотелефонной связи к  сети фиксированной зоновой телефонной связи за пределами территории того муниципального образования, города федерального значения, в котором установлено пользовательское (оконечное) оборудование вызывающего абонента, когда соответствующему абоненту сети подвижной радиотелефонной связи выделен абонентский номер, входящий в ресурс географически не определяемой зоны нумерации, закрепленный за тем же субъектом Российской Федерации</t>
  </si>
  <si>
    <t xml:space="preserve"> при наличии присоединения сети подвижной радиотелефонной связи к  сети фиксированной зоновой телефонной связи в пределах территории того муниципального образования, города федерального значения, в котором установлено пользовательское (оконечное) оборудование вызывающего абонента, когда соответствующему абоненту сети подвижной радиотелефонной связи выделен абонентский номер, входящий в ресурс географически не определяемой зоны нумерации, закрепленный за тем же субъектом Российской Федерации</t>
  </si>
  <si>
    <t>Для абонентов - граждан, использующих услуги телефонной связи для личных, семейных, домашних нужд и других, не связанных с осуществлением предпринимательской деятельности</t>
  </si>
  <si>
    <t>с абонентского номера, имеющего выход на сеть общего пользования, включенного в  учрежденческую телефонную станцию (Мини-АТС) по абонентской линии, взимается дополнительно плата к тарифам пункта 2. настоящего приложения, в месяц</t>
  </si>
  <si>
    <t>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t>
  </si>
  <si>
    <t>по тарифным зонам на расстоянии:</t>
  </si>
  <si>
    <t>до 100 км</t>
  </si>
  <si>
    <t>от 101 км</t>
  </si>
  <si>
    <t>Оплачивается по срочному заказу с применением повышающего коэффициента  не более 2  к тарифам,  действующим на момент предоставления услуги  (п.1.2.1., п.1.2.2.).</t>
  </si>
  <si>
    <t>Сеть местной телефонной связи, расположенная в городском или сельском поселении</t>
  </si>
  <si>
    <t>Сеть местной телефонной связи, расположенная в городском поселении</t>
  </si>
  <si>
    <t>Сеть местной телефонной связи, расположенная в сельском поселении</t>
  </si>
  <si>
    <t>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t>
  </si>
  <si>
    <t>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оборудования взимается дополнительно плата к пунктам  3.4.1.-3.4.4. настоящего приложения</t>
  </si>
  <si>
    <t xml:space="preserve">от  "28 " августа  2007г.             </t>
  </si>
  <si>
    <t>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оборудования взимается дополнительно плата к пунктам  3.4.1., 3.4.2. настоящего приложения</t>
  </si>
  <si>
    <t>остальные рйоны</t>
  </si>
  <si>
    <t>северные районы</t>
  </si>
  <si>
    <t>от 101 до 600 км</t>
  </si>
  <si>
    <t>при наличии присоединения сети подвижной радиотелефонной связи к  сети фиксированной зоновой телефонной связи в пределах территории того муниципального образования, города федерального значения, в котором установлено пользовательское (оконечное) оборудование вызывающего абонента, когда соответствующему абоненту сети подвижной радиотелефонной связи выделен абонентский номер, входящий в ресурс географически не определяемой зоны нумерации, закрепленный за тем же субъектом Российской Федерации</t>
  </si>
  <si>
    <t>Приложение 11</t>
  </si>
  <si>
    <t xml:space="preserve">Предельные максимальные тарифы  за  минуту соединения, руб. </t>
  </si>
  <si>
    <t>Остальные районы</t>
  </si>
  <si>
    <t>Районы Крайнего Севера и приравненные к районам Крайнего Севера</t>
  </si>
  <si>
    <t>Все районы</t>
  </si>
  <si>
    <t>от 601 до 1200 км</t>
  </si>
  <si>
    <t>с абонентского номера индивидуального пользования  взимается дополнительно плата к тарифам пункта  2. настоящего приложения, в месяц</t>
  </si>
  <si>
    <t>с абонентского номера коллективного пользования взимается дополнительно плата  к тарифам пункта 2., в месяц</t>
  </si>
  <si>
    <t>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t>
  </si>
  <si>
    <t>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3.4.1.-3.4.4. настоящего приложения</t>
  </si>
  <si>
    <t xml:space="preserve">Для абонентов - граждан, использующих услуги телефонной связи для личных, семейных,  домашних нужд и других, не связанных с осуществлением предпринимательской деятельности </t>
  </si>
  <si>
    <t>Предельные максимальные  тарифы, руб.</t>
  </si>
  <si>
    <t>Сеть местной телефонной связи, расположенная в городском и сельском поселении</t>
  </si>
  <si>
    <t>с абонентского номера, имеющего выход на сеть общего пользования включенного в учрежденческую телефонную станцию  (Мини-АТС) по абонентской линии, взимается дополнительно плата к тарифам пункта 2. настоящего приложения, в месяц</t>
  </si>
  <si>
    <t>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2.,  2.1. настоящего приложения</t>
  </si>
  <si>
    <t>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3.4.1.-3.4.2. настоящего приложения</t>
  </si>
  <si>
    <t>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t>
  </si>
  <si>
    <t>без НДС</t>
  </si>
  <si>
    <t>с НДС</t>
  </si>
  <si>
    <t xml:space="preserve">в коде АВС= 496 </t>
  </si>
  <si>
    <t>в коде АВС=495, 498</t>
  </si>
  <si>
    <t xml:space="preserve">Предоставление  абоненту в постоянное пользование абонентской линии  независимо от ее типа для пользовательского оконечного оборудования индивидуального пользования, коллективного пользования </t>
  </si>
  <si>
    <t>Предоставление  абоненту в постоянное пользование абонентской линии независимо от ее типа  с использованием спаренной схемы включения</t>
  </si>
  <si>
    <t xml:space="preserve">между пользовательским оконечным оборудованием индивидуального пользования и пользовательским оконечным оборудованием, имеющими нумерацию в коде АВС=496  в пределах муниципального образования  взимается дополнительно плата к тарифам пункта  2. настоящего приложения, в месяц  </t>
  </si>
  <si>
    <t xml:space="preserve">между пользовательским оконечным оборудованием индивидуального пользования и пользовательским оконечным оборудованием, имеющими нумерацию в кодах АВС=495, 498, 499  взимается дополнительно плата к тарифам пункта  2. настоящего приложения, в месяц    </t>
  </si>
  <si>
    <t xml:space="preserve">между пользовательским оконечным оборудованием при спаренной схеме включения и пользовательским оконечным оборудованием, имеющими нумерацию в коде АВС=496  в пределах муниципального образования взимается дополнительно плата к тарифам пункта 2.1. настоящего приложения, в месяц </t>
  </si>
  <si>
    <t xml:space="preserve">между пользовательским оконечным оборудованием при спаренной схеме включения и пользовательским оконечным оборудованием, имеющими нумерацию в коде АВС= 495,498,499 взимается дополнительно плата к тарифам пункта 2.1. настоящего приложения, в месяц </t>
  </si>
  <si>
    <t>между пользовательским оконечным оборудованием коллективного пользования и пользовательским оконечным оборудованием,  имеющими нумерацию в коде АВС=496  в пределах муниципального образования, взимается дополнительно плата  к тарифам пункта 2. настоящего приложения, в месяц</t>
  </si>
  <si>
    <t>между пользовательским оконечным оборудованием коллективного пользования и пользовательским оконечным оборудованием,  имеющими нумерацию в коде АВС= 495,498,499, взимается дополнительно плата  к тарифам пункта 2. настоящего приложения, в месяц</t>
  </si>
  <si>
    <t>Автоматическим способом:</t>
  </si>
  <si>
    <t xml:space="preserve">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t>
  </si>
  <si>
    <t>Оплачивается по срочному заказу с применением повышающего коэффициента  не более 2  к тарифам,  действующим на момент предоставления услуги  (п. 1.2.1.,  п. 1.2.2.).</t>
  </si>
  <si>
    <t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t>
  </si>
  <si>
    <t xml:space="preserve">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t>
  </si>
  <si>
    <t>Предоставление  абоненту в постоянное пользование абонентской линии независимо от ее типа, в месяц</t>
  </si>
  <si>
    <t>Предоставление  абоненту в постоянное пользование абонентской линии с использованием спаренной схемы включения, в месяц</t>
  </si>
  <si>
    <t>При отсутствии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исходя из среднего объема местных телефонных соединений</t>
  </si>
  <si>
    <t>3.2</t>
  </si>
  <si>
    <t>При наличии технической возможности осуществления повременного учета продолжительности местных телефонных соединений с использованием повременной системы оплаты местных телефонных соединений</t>
  </si>
  <si>
    <t xml:space="preserve"> При наличии технической возможности осуществления повременного учета продолжительности местных телефонных соединений с использованием абонентской системы оплаты местных телефонных соединений за неограниченный объем местных телефонных соединений</t>
  </si>
  <si>
    <t>При наличии технической возможности осуществления повременного учета продолжительности местных телефонных соединений с использованием комбинированной системы оплаты местных телефонных соединений</t>
  </si>
  <si>
    <t>Примечание</t>
  </si>
  <si>
    <t xml:space="preserve"> Предельные максимальные тарифы, руб.</t>
  </si>
  <si>
    <t>с абонентского номера индивидуального пользования взимается дополнительно к тарифам пункта 2. настоящего приложения, в месяц</t>
  </si>
  <si>
    <t xml:space="preserve"> с абонентского номера при  спаренной схеме включения  взимается дополнительно к тарифам пункта 2.1. настоящего приложения, в месяц</t>
  </si>
  <si>
    <t>с абонентского номера коллективного пользования, взимается дополнительно к тарифам пункта 2., в месяц</t>
  </si>
  <si>
    <t>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t>
  </si>
  <si>
    <t>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t>
  </si>
  <si>
    <t xml:space="preserve">Примечание </t>
  </si>
  <si>
    <t>№№  пунктов</t>
  </si>
  <si>
    <t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t>
  </si>
  <si>
    <t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t>
  </si>
  <si>
    <t>Оплачивается по срочному заказу с применением повышающего коэффициента  не более 2  к тарифам,  действующим на момент предоставления услуги  (п.  1.2.1., п. 1.2.2.).</t>
  </si>
  <si>
    <t>Предоставление  абоненту в постоянное пользование абонентской линии независимо от ее типа , в месяц</t>
  </si>
  <si>
    <t>с абонентского номера при  спаренной схеме включения  взимается дополнительно к тарифам пункта 2.1. настоящего приложения, в месяц</t>
  </si>
  <si>
    <t>с абонентского номера, имеющего выход на сеть общего пользования, включенного в учрежденческую телефонную станцию  (Мини-АТС) по абонентской линии, взимается дополнительно плата к тарифам пункта 2. настоящего приложения, в месяц</t>
  </si>
  <si>
    <t>с абонентского номера коллективного пользования взимается дополнительно к тарифам пункта 2. настоящего приложения, в месяц</t>
  </si>
  <si>
    <t>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t>
  </si>
  <si>
    <t>остальные районы</t>
  </si>
  <si>
    <t xml:space="preserve">северные районы </t>
  </si>
  <si>
    <t xml:space="preserve">от  "28" августа  2007г.            </t>
  </si>
  <si>
    <t>Для абонентов - граждан, использующих услуги телефонной связи для личных, семейных и домашних нужд, других не связанных с осуществлением предпринимательской деятельности</t>
  </si>
  <si>
    <t xml:space="preserve">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t>
  </si>
  <si>
    <t>от 26  до 100 км</t>
  </si>
  <si>
    <t>Оплачивается по срочному заказу с применением повышающего коэффициента  не более 2  к тарифам,  действующим на момент предоставления услуги  (п. 1.2.1., п. 1.2.2.).</t>
  </si>
  <si>
    <t>Услуга по передаче внутренней телеграммы включает:</t>
  </si>
  <si>
    <t>Тарифы, руб.</t>
  </si>
  <si>
    <t>передачу слова</t>
  </si>
  <si>
    <t xml:space="preserve"> 1.1.</t>
  </si>
  <si>
    <t xml:space="preserve"> 1.2.</t>
  </si>
  <si>
    <t>доставку (телеграфный сбор)</t>
  </si>
  <si>
    <t>2.2.</t>
  </si>
  <si>
    <t>2.3.</t>
  </si>
  <si>
    <t>3.4.6.</t>
  </si>
  <si>
    <t>3.4.7.</t>
  </si>
  <si>
    <t>телеграммы категории «обыкновенная»</t>
  </si>
  <si>
    <t>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t>
  </si>
  <si>
    <t>в населенный пункт (поселение), не имеющий телеграфной, факсимильной (телефонной) связи (с отметкой «почтой заказное»)</t>
  </si>
  <si>
    <t>от 25 км</t>
  </si>
  <si>
    <t>за  объем местных телефонных соединений в размере 100 мин. в месяц взимается дополнительно плата  к  пунктам  2.,  2.1. настоящего приложения в месяц</t>
  </si>
  <si>
    <t>с абонентского номера индивидуального пользования за базовый объем местных телефонных соединений в размере 250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</si>
  <si>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250 мин. в месяц взимается дополнительно плата  к  пункту  2.1. настоящего приложения, в месяц</t>
  </si>
  <si>
    <t>за  объем местных телефонных соединений в размере 100 мин. в месяц взимается дополнительно плата  к  пунктам  2.,  2.1. настоящего приложения, в месяц</t>
  </si>
  <si>
    <t>с абонентского номера индивидуального пользования за базовый объем местных телефонных соединений в размере 300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</si>
  <si>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300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</si>
  <si>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400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</si>
  <si>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400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</si>
  <si>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</si>
  <si>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t>
  </si>
  <si>
    <t xml:space="preserve">в кодах АВС= 495, 498, 496, в месяц </t>
  </si>
  <si>
    <t>между пользовательским оконечным оборудованием, имеющим выход на сеть связи общего пользования включенного в учрежденческую телефонную станцию  (Мини-АТС) по абонентской линии, и пользовательским оконечным оборудованием, имеющими нумерацию в коде АВС= 495,498,499, взимается дополнительно плата к тарифам пункта 2. настоящего приложения, в месяц</t>
  </si>
  <si>
    <t>между пользовательским оконечным оборудованием   индивидуального и коллективного  пользования и пользовательским оконечным оборудованием, имеющими нумерацию  в коде АВС=496 в пределах муниципального образования  за неограниченный объем местных телефонных соединений взимается дополнительно плата к пункту  2. настоящего приложения, в месяц</t>
  </si>
  <si>
    <t>между пользовательским оконечным оборудованием при спаренной схеме включения и пользовательским оконечным оборудованием, имеющими нумерацию в  коде АВС= 496   в пределах муниципального образования  за неограниченный объем местных телефонных соединений  взимается дополнительно плата к пункту  2.1. настоящего приложения, в месяц</t>
  </si>
  <si>
    <t>между пользовательским оконечным оборудованием   индивидуального пользования и пользовательским оконечным оборудованием, имеющими нумерацию в коде АВС= 496  в пределах муниципального образования за базовый объем местных телефонных соединений в размере 350 мин. в месяц, взимается дополнительно плата  к пункту  2. настоящего приложения, в месяц</t>
  </si>
  <si>
    <t>между пользовательским оконечным оборудованием   индивидуального пользования и пользовательским оконечным оборудованием, имеющими нумерацию в кодах  АВС= 495, 498, 499   за базовый объем  местных телефонных соединений в размере 350 мин. в месяц взимается дополнительно плата  к пункту  2. настоящего приложения, в месяц</t>
  </si>
  <si>
    <t>между пользовательским оконечным оборудованием при спаренной схеме включения и пользовательским оконечным оборудованием, имеющими нумерацию в  коде АВС= 496 в пределах муниципального образования   за базовый объем местных телефонных соединений в размере 350 мин. в месяц взимается дополнительно плата  к пункту  2.1. настоящего приложения, в месяц</t>
  </si>
  <si>
    <t>между пользовательским оконечным оборудованием при спаренной схеме включения и пользовательским оконечным оборудованием, имеющими нумерацию в коде АВС= 495,498,499    за базовый объем местных телефонных соединений в размере 350 мин. в месяц взимается дополнительно плата  к пункту  2.1. настоящего приложения, в месяц</t>
  </si>
  <si>
    <t xml:space="preserve">между пользовательским оконечным оборудованием   индивидуального пользования и при спаренной схеме включения и пользовательским оконечным оборудованием, имеющими нумерацию в коде АВС= 496  в пределах муниципального образования за базовый объем местных телефонных соединений в размере 100 мин. в месяц, взимается дополнительно плата  к пунктам   2., 2.1. настоящего приложения, в месяц  </t>
  </si>
  <si>
    <t>между пользовательским оконечным оборудованием   индивидуального пользования и при спаренной схеме включения и пользовательским оконечным оборудованием, имеющими нумерацию в кодах  АВС= 495, 498, 499   за базовый объем  местных телефонных соединений в размере 100 мин. в месяц взимается дополнительно плата  к пунктам   2., 2.1. настоящего приложения, в месяц</t>
  </si>
  <si>
    <t>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</si>
  <si>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</si>
  <si>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340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</si>
  <si>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340 мин. в месяц взимается дополнительно плата  к  пункту  2.1. настоящего приложения, в месяц</t>
  </si>
  <si>
    <t xml:space="preserve">с абонентского номера индивидуального пользования за базовый объем местных телефонных соединений в размере 333 мин. в месяц взимается дополнительно плата к пункту 2. настоящего приложения, в месяц </t>
  </si>
  <si>
    <t xml:space="preserve">с абонентского номера при  спаренной схеме включения за базовый объем местных телефонных соединений в размере 333 мин. в месяц взимается дополнительно плата к пункту 2.1. настоящего приложения, в месяц </t>
  </si>
  <si>
    <t xml:space="preserve">с абонентского номера индивидуального пользования за базовый объем местных телефонных соединений в размере 350мин. в месяц взимается дополнительно плата к пункту 2. настоящего приложения, в месяц </t>
  </si>
  <si>
    <t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t>
  </si>
  <si>
    <t xml:space="preserve">с абонентского номера индивидуального пользования за базовый объем местных телефонных соединений в размере 340 мин. в месяц взимается дополнительно плата к пункту 2. настоящего приложения, в месяц </t>
  </si>
  <si>
    <t xml:space="preserve">с абонентского номера при  спаренной схеме включения за базовый объем местных телефонных соединений в размере 340 мин. в месяц взимается дополнительно плата к пункту 2.1. настоящего приложения, в месяц </t>
  </si>
  <si>
    <t>с абонентского номера индивидуального пользования за базовый объем местных телефонных соединений в размере 280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</si>
  <si>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280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</si>
  <si>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240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</si>
  <si>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240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</si>
  <si>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290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</si>
  <si>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290 мин. в месяц взимается дополнительно плата  к  пункту  2.1. настоящего приложения, в месяц</t>
  </si>
  <si>
    <t>с абонентского номера  при спаренной схеме включения за базовый объем местных телефонных соединений в размере 340 мин. в месяц взимается дополнительно плата  к  пункту  2.1. настоящего приложения, в месяц</t>
  </si>
  <si>
    <t xml:space="preserve">Сеть местной телефонной связи, расположенная в городском и сельском поселении </t>
  </si>
  <si>
    <t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t>
  </si>
  <si>
    <t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t>
  </si>
  <si>
    <t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t>
  </si>
  <si>
    <t>с абонентского номера индивидуального пользования за базовый объем местных телефонных соединений в размере 280 мин. в месяц взимается дополнительно плата  к пункту  2. настоящего приложения, в месяц</t>
  </si>
  <si>
    <t>с абонентского номера индивидуального пользования за базовый объем местных телефонных соединений в размере 225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</si>
  <si>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225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</si>
  <si>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360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</si>
  <si>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360 мин. в месяц взимается дополнительно плата  к  пункту 2.1. настоящего приложения, в месяц</t>
  </si>
  <si>
    <t>с абонентского номера  при спаренной схеме включения за базовый объем местных телефонных соединений в размере 225 мин. в месяц взимается дополнительно плата  к  пункту   2.1. настоящего приложения, в месяц</t>
  </si>
  <si>
    <t>с абонентского номера  при спаренной схеме включения за базовый объем местных телефонных соединений в размере 360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</si>
  <si>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330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</si>
  <si>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330 мин. в месяц взимается дополнительно плата  к  пункту  2.1. настоящего приложения, в месяц</t>
  </si>
  <si>
    <t>с абонентского номера  при спаренной схеме включения за базовый объем местных телефонных соединений в размере 225 мин. в месяц взимается дополнительно плата  к  пункту  2.1. настоящего приложения, в месяц</t>
  </si>
  <si>
    <t>с абонентского номера индивидуального пользования за базовый объем местных телефонных соединений в размере 300 мин. в месяц взимается дополнительно плата  к пункту  2. настоящего приложения, в месяц</t>
  </si>
  <si>
    <t>с абонентского номера индивидуального пользования за базовый объем местных телефонных соединений в размере 450 мин. в месяц взимается дополнительно плата  к  пункту  2. настоящего приложения, в месяц</t>
  </si>
  <si>
    <t>с абонентского номера  при спаренной схеме включения за базовый объем местных телефонных соединений в размере 450 мин. в месяц взимается дополнительно плата  к  пункту  2.1. настоящего приложения, в месяц</t>
  </si>
  <si>
    <t>от 1201 км</t>
  </si>
  <si>
    <t>от  601 км</t>
  </si>
  <si>
    <t>от 601 км</t>
  </si>
  <si>
    <t>от  101 км</t>
  </si>
  <si>
    <t xml:space="preserve">сверх 100 минут базового объема  местных телефонных соединений  за  минуту  местного телефонного соединения   между пользовательским оконечным оборудованием и пользовательским оконечным оборудованием, имеющими нумерацию в кодах АВС= 495, 498, 499, взимается дополнительно плата к пункту  3.4.4. настоящего приложения </t>
  </si>
  <si>
    <t>сверх 100 минут базового объема местных телефонных соединений  за  минуту местного телефонного соединения между пользовательским оконечным оборудованием и пользовательским оконечным оборудованием, имеющими нумерацию в коде АВС=496  в пределах муниципального образования взимается дополнительно плата к пункту 3.4.4. настоящего приложения</t>
  </si>
  <si>
    <t>за  объем местных телефонных соединений в размере 120 мин. в месяц взимается дополнительно плата  к  пунктам  2.,  2.1. настоящего приложения, в месяц</t>
  </si>
  <si>
    <t>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t>
  </si>
  <si>
    <t>между пользовательским оконечным оборудованием, имеющим выход на сеть связи общего пользования включенного в учрежденческую телефонную станцию  (Мини-АТС) по абонентской линии, и пользовательским оконечным оборудованием, имеющими нумерацию в коде АВС=496  в пределах муниципального образования, взимается дополнительно плата к тарифам пункта 2. настоящего приложения, в месяц</t>
  </si>
  <si>
    <t>между пользовательским оконечным оборудованием   индивидуального и коллективного пользования и пользовательским оконечным оборудованием,   имеющими нумерацию  в кодах АВС= 495, 498, 499 за неограниченный объем местных телефонных соединений взимается дополнительно плата к пункту  2. настоящего приложения, в месяц</t>
  </si>
  <si>
    <t>между пользовательским оконечным оборудованием при спаренной схеме включения и пользовательским оконечным оборудованием, имеющими нумерацию в коде АВС= 495,498,499   за неограниченный объем местных телефонных соединений  взимается дополнительно плата к пункту  2.1. настоящего приложения, в месяц</t>
  </si>
  <si>
    <t>за минуту местного телефонного соединения между пользовательским оконечным оборудованием, имеющим нумерацию в кодах АВС= 495, 498, 499  взимается дополнительно плата к пунктам  2.,  2.1. настоящего приложения</t>
  </si>
  <si>
    <t>за минуту местного телефонного соединения между пользовательским оконечным оборудованием, имеющим нумерацию в коде АВС= 496  в пределах муниципального образования взимается дополнительно плата к пунктам  2.,  2.1. настоящего приложения</t>
  </si>
  <si>
    <t>сверх объема 120 мин.  местных телефонных соединений  за  минуту соединения  взимается дополнительно плата к пункту  3.4.6. настоящего приложения</t>
  </si>
  <si>
    <t>сверх объема  120 мин. местных телефонных соединений  за  минуту соединения  взимается дополнительно плата к пункту  3.4.4. настоящего приложения</t>
  </si>
  <si>
    <t>сверх объема  100 мин. местных телефонных соединений  за  минуту соединения  взимается дополнительно плата к пункту  3.4.6. настоящего приложения</t>
  </si>
  <si>
    <t>сверх объема 100 мин.  местных телефонных соединений  за  минуту соединения  взимается дополнительно плата к пункту  3.4.4. настоящего приложения</t>
  </si>
  <si>
    <t>сверх объема 100 мин. местных телефонных соединений  за  минуту соединения  взимается дополнительно плата к пункту  3.4.6. настоящего приложения</t>
  </si>
  <si>
    <t xml:space="preserve"> </t>
  </si>
  <si>
    <t>сверх объема 100 мин. местных телефонных соединений  за  минуту соединения  взимается дополнительно плата к пункту  3.4.4. настоящего приложения</t>
  </si>
  <si>
    <t>Примечание:  Тарифы на услугу по передаче внутренней телеграммы для физических лиц включают налог на добавленную стоимость в соответствии с законодательством Российской Федерации (п.2.7.  Порядка расчета тарифов на  услугу  по  передаче  внутренней  телеграммы,  утвержденного  приказом ФСТ  России от  18  ноября  2008  года  № 260-с/1).</t>
  </si>
  <si>
    <t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t>
  </si>
  <si>
    <t>*) Ненецкий автономный округ</t>
  </si>
  <si>
    <t>Для абонентов - граждан, использующих услуги телефонной связи для личных, семейных и домашних нужд</t>
  </si>
  <si>
    <t xml:space="preserve">Северные районы* </t>
  </si>
  <si>
    <t>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t>
  </si>
  <si>
    <t>от 1201 до 3000 км</t>
  </si>
  <si>
    <t>от 3001  до 5000 км</t>
  </si>
  <si>
    <t>свыше 5000 км</t>
  </si>
  <si>
    <t>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t>
  </si>
  <si>
    <t xml:space="preserve">Предельные максимальные тарифы  за  минуту соединения, руб.  </t>
  </si>
  <si>
    <t xml:space="preserve">сверх базового объема  местных телефонных соединений  за  минуту местного телефонного соединения   между пользовательским оконечным оборудованием и пользовательским оконечным оборудованием, имеющими нумерацию в кодах АВС= 495, 498, 499, взимается дополнительно плата к пунктам  3.4.1.-3.4.2. настоящего приложения </t>
  </si>
  <si>
    <t>сверх базового объема местных телефонных соединений  за  минуту местного телефонного соединения между пользовательским оконечным оборудованием и пользовательским оконечным оборудованием, имеющими нумерацию в коде АВС=496  в пределах муниципального образования взимается дополнительно плата к пунктам  3.4.1.-3.4.2. настоящего приложения</t>
  </si>
  <si>
    <t>от 101  до 600 км</t>
  </si>
  <si>
    <t>от 601  до 1200 км</t>
  </si>
  <si>
    <t>с абонентского номера индивидуального пользования за базовый объем местных телефонных соединений в размере 330 мин. в месяц взимается дополнительно плата  к  пункту  2. настоящего приложения, в месяц</t>
  </si>
  <si>
    <t xml:space="preserve">Предельные максимальные тарифы  за  минуту соединения, руб. коп. </t>
  </si>
  <si>
    <t>от 601 до 1200 км.</t>
  </si>
  <si>
    <t>от 1201 до 3000 км.</t>
  </si>
  <si>
    <t>от 3001  до 5000 км.</t>
  </si>
  <si>
    <t>свыше 5000 км.</t>
  </si>
  <si>
    <t>Для абонентов - юридических лиц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t>
  </si>
  <si>
    <t>Районы приравненные к районам Крайнего Севера</t>
  </si>
  <si>
    <t>Районы Крайнего Севера</t>
  </si>
  <si>
    <t>свыше 5001 км</t>
  </si>
  <si>
    <t>свыше 3000 км</t>
  </si>
  <si>
    <t xml:space="preserve">Тарифы на услугу по передаче внутренней телеграммы, предоставляемую ПАО «Ростелеком» на территории  Амурской, Архангельской областей, Камчатского края, Республики Карелия, Республики Коми, Магаданской, Мурманской областей, Ненецкого автономного округа, Приморского края, Сахалинской области, Хабаровского края, Ханты-Мансийского автономного округа - Югра и Ямало-Ненецкого автономного округа   </t>
  </si>
  <si>
    <t>Тарифы на услугу по передаче внутренней телеграммы, предоставляемую ПАО «Ростелеком» на территории  г.Санкт-Петербург,  Астраханской, Волгоградской,  Вологодской, Калининградской, Кировской, Курганской, Ленинградской, Нижегородской, Новгородской,  Оренбургской, Пензенской, Псковской, Ростовской, Самарской, Саратовской, Свердловской, Тюменской, Ульяновской, Челябинской областей, Республики Мордовия, Республики Марий-Эл, Республики Удмуртия, Чувашской Республики,  Краснодарского,  Ставропольского, Пермского краев, Республики Адыгея, Республики Дагестан, Кабардино-Балкарской Республики, Республики Калмыкия, Карачаево-Черкесской Республики, Республики Северная Осетия-Алания, Республики Ингушетия</t>
  </si>
  <si>
    <t>Тарифы на услугу по передаче внутренней телеграммы, предоставляемую ПАО «Ростелеком» на территории  г.Москвы, Белгородской, Брянской, Владимирской, Воронежской, Ивановской, Калужской, Костромской, Курской, Липецкой, Московской,Орловской, Рязанской, Смоленской, Тверской, Тамбовской, Тульской, Ярославской областей</t>
  </si>
  <si>
    <t>Тарифы на услугу по передаче внутренней телеграммы, предоставляемую ПАО «Ростелеком» на территории  Иркутской, Томской областей, Красноярского края, Республики Бурятия, Республики Хакасия, Республика Тыва</t>
  </si>
  <si>
    <t>Тарифы на услугу по передаче внутренней телеграммы, предоставляемую ПАО «Ростелеком» на территории  Кемеровской, Новосибирской, Омской областей, Алтайского края,  Забайкальского края, Республики Алтай</t>
  </si>
  <si>
    <t>Тарифы на услугу по передаче внутренней телеграммы, предоставляемую ПАО «Ростелеком» на территории Еврейской автономной области</t>
  </si>
  <si>
    <t>Тарифы на услугу по передаче внутренней телеграммы, предоставляемую ПАО «Ростелеком» на территории Республики Саха (Якутия) и Чукотского автономного округа</t>
  </si>
  <si>
    <t>0,44</t>
  </si>
  <si>
    <t>0,24</t>
  </si>
  <si>
    <t>0,52</t>
  </si>
  <si>
    <t>0,46</t>
  </si>
  <si>
    <t>30</t>
  </si>
  <si>
    <t>0,60</t>
  </si>
  <si>
    <t>от 1201  до 3000 км.</t>
  </si>
  <si>
    <t>Тарифы   на   услуги   местной  телефонной  связи,   предоставляемые   ПАО «Ростелеком»  на  территории  Архангельской,  за   исключением   г.  Архангельск,   Мурманской   областей,  Ненецкого  автономного   округа,   Республики   Коми,   за  исключением  г. Сыктывкар</t>
  </si>
  <si>
    <t>Тарифы на услуги местной телефонной связи,  предоставляемые  ПАО «Ростелеком»  на территории г. Архангельск Архангельской области,  г. Сыктывкар Республики Коми</t>
  </si>
  <si>
    <t>Тарифы на услуги местной телефонной связи,  предоставляемые ПАО «Ростелеком» на территории Вологодской, Псковской, Калининградской, за исключением г. Калининград, Новгородской, Ленинградской областей</t>
  </si>
  <si>
    <t>Тарифы на услуги местной телефонной связи,  предоставляемые ПАО «Ростелеком» на территории  г. Калининград Калининградской области</t>
  </si>
  <si>
    <t>Тарифы на услуги местной телефонной связи,  предоставляемые ПАО «Ростелеком» на территории г. Санкт-Петербург</t>
  </si>
  <si>
    <t>Тарифы на услуги местной телефонной связи,  предоставляемые ПАО «Ростелеком» на территории Республики Карелия, за исключением г. Петрозаводск</t>
  </si>
  <si>
    <t>Тарифы на услуги местной телефонной связи,  предоставляемые ПАО «Ростелеком» на территории г. Петрозаводск Республики Карелия</t>
  </si>
  <si>
    <t>Тарифы на услуги местной телефонной связи,  предоставляемые ПАО «Ростелеком» на территории Белгородской, Брянской,  Владимирской, Воронежской, за исключением г. Воронеж, Калужской, Костромской, за исключением г. Кострома, Курской,  за исключением г. Курск, Липецкой,  Орловской,  Рязанской,   Смоленской, за исключением г. Смоленск, Тамбовской, Тверской,  за исключением г. Тверь, Тульской,   Ярославской областей</t>
  </si>
  <si>
    <t xml:space="preserve">Тарифы на услуги местной телефонной связи,  предоставляемые ПАО «Ростелеком» на территории г. Воронеж Воронежской области, г. Курск Курской области, г. Смоленск Смоленской области, г. Тверь  Тверской области </t>
  </si>
  <si>
    <t>Тарифы на услуги местной телефонной связи,  предоставляемые ПАО «Ростелеком» на территории   Ивановской области</t>
  </si>
  <si>
    <t>Тарифы на услуги местной телефонной связи, предоставляемые ПАО «Ростелеком»  на территории Московской области</t>
  </si>
  <si>
    <t xml:space="preserve">Тарифы на услуги местной телефонной связи,  предоставляемые ПАО «Ростелеком» на территории Нижегородской, за исключением г. Нижний Новгород, Самарской, Саратовской областей </t>
  </si>
  <si>
    <t>Тарифы на услуги местной телефонной связи,  предоставляемые ПАО «Ростелеком» на территории г. Нижний Новгород Нижегородской области</t>
  </si>
  <si>
    <t>Тарифы на услуги местной телефонной связи,  предоставляемые ПАО «Ростелеком»  на территории Кировской области, Республики Марий Эл, Республики Мордовия, Оренбургской, за исключением г. Оренбург, Пензенской,  за исключением г. Пенза, Ульяновской областей,  Удмуртской Республики, Чувашской Республики</t>
  </si>
  <si>
    <t>Тарифы на услуги местной телефонной связи,  предоставляемые ПАО «Ростелеком»  на территории   г. Оренбург Оренбургской области,  г. Пенза Пензенской области</t>
  </si>
  <si>
    <t>Тарифы на услуги местной телефонной связи, предоставляемые ПАО «Ростелеком» на территории Республики Калмыкия,  за исключением г. Элиста,  Республики Кабардино-Балкария, Республики   Адыгея, Карачаево-Черкесской Республики,  Республики Северная Осетия-Алания, за исключением г. Владикавказ</t>
  </si>
  <si>
    <t>Тарифы на услуги местной телефонной связи, предоставляемые ПАО «Ростелеком» на территории г. Элиста  Республики Калмыкия, г. Владикавказ  Республики Северная Осетия-Алания</t>
  </si>
  <si>
    <t>Тарифы на услуги местной телефонной связи,  предоставляемые ПАО «Ростелеком» на территории Республики Дагестан, за исключением г. Махачкала</t>
  </si>
  <si>
    <t>Тарифы на услуги местной телефонной связи, предоставляемые ПАО «Ростелеком» на территории Республики Ингушетия</t>
  </si>
  <si>
    <t>Тарифы  на  услуги  местной  телефонной  связи,  предоставляемые  ПАО  «Ростелеком»  на  территории  Краснодарского  края,  за  исключением  г.  Краснодар,  Ставропольского  края,  за исключением  г.  Пятигорск,   Ростовской  области,  за  исключением г. Волгодонск</t>
  </si>
  <si>
    <t xml:space="preserve">Тарифы на услуги местной телефонной связи, предоставляемые ПАО «Ростелеком» на территории г. Краснодар Краснодарского края, г. Пятигорск Ставропольского края, г. Волгодонск Ростовской области </t>
  </si>
  <si>
    <t>Тарифы на услуги местной телефонной связи, предоставляемые  ПАО «Ростелеком» на территории  Астраханской области, за исключением г. Астрахань,  Волгоградской области, за исключением г. Волгоград</t>
  </si>
  <si>
    <t>Тарифы на услуги местной телефонной связи, предоставляемые  ПАО «Ростелеком» на территории г. Астрахань  Астраханской области,  г. Волгоград  Волгоградской области</t>
  </si>
  <si>
    <t>Тарифы на услуги местной телефонной связи,  предоставляемые ПАО «Ростелеком»  на территории Курганской области, за исключением г. Курган</t>
  </si>
  <si>
    <t>Тарифы на услуги местной телефонной связи,  предоставляемые ПАО «Ростелеком»  на территории г. Курган Курганской области, г. Тюмень Тюменской области</t>
  </si>
  <si>
    <t>Тарифы на услуги местной телефонной связи,  предоставляемые ПАО «Ростелеком» на территории Свердловской области, за исключением г. Новоуральск, г. Нижний Тагил</t>
  </si>
  <si>
    <t>Тарифы на услуги местной телефонной связи,  предоставляемые ПАО «Ростелеком» на территории   г. Нижний Тагил Свердловской области</t>
  </si>
  <si>
    <t>Тарифы на услуги местной телефонной связи,  предоставляемые ПАО «Ростелеком»  на территории Тюменской области, за исключением г. Тюмень, Пермского края</t>
  </si>
  <si>
    <t>Тарифы на услуги местной телефонной связи,  предоставляемые ПАО «Ростелеком» на территории Челябинской области, за исключением г. Магнитогорск</t>
  </si>
  <si>
    <t>Тарифы на услуги местной телефонной связи,  предоставляемые ПАО «Ростелеком» на территории  г. Магнитогорск  Челябинской области</t>
  </si>
  <si>
    <t>Тарифы на услуги местной телефонной связи,  предоставляемые ПАО «Ростелеком»  на территории Ханты-Мансийского автономного округа-Югра</t>
  </si>
  <si>
    <t>Тарифы на услуги местной телефонной связи,  предоставляемые ПАО «Ростелеком»  на территории Ямало-Ненецкого автономного округа, за исключением г. Новый Уренгой</t>
  </si>
  <si>
    <t>Тарифы на услуги местной телефонной связи,  предоставляемые ПАО «Ростелеком» на территории Республики Алтай, Республики Бурятия</t>
  </si>
  <si>
    <t>Тарифы на услуги местной телефонной связи, предоставляемые ПАО «Ростелеком»  на территории  Алтайского края, за исключением г. Барнаул</t>
  </si>
  <si>
    <t>Тарифы на услуги местной телефонной связи, предоставляемые ПАО «Ростелеком»  на территории  г. Барнаул  Алтайского края</t>
  </si>
  <si>
    <t>Тарифы на услуги местной телефонной связи,  предоставляемые ПАО «Ростелеком»  на территории   Омской области, Республики Хакасия, за исключением г. Абакан</t>
  </si>
  <si>
    <t>Тарифы на услуги местной телефонной связи,  предоставляемые ПАО «Ростелеком»  на территории   г. Абакан Республики Хакасия</t>
  </si>
  <si>
    <t>Тарифы на услуги местной телефонной связи,  предоставляемые ПАО «Ростелеком»  на территории  Кемеровской области, за исключением г. Новокузнецк</t>
  </si>
  <si>
    <t>Тарифы на услуги местной телефонной связи,  предоставляемые ПАО «Ростелеком»  на территории г. Новокузнецк Кемеровской области</t>
  </si>
  <si>
    <t>Тарифы на услуги местной телефонной связи, предоставляемые ПАО «Ростелеком»  на территории  Новосибирской области , Иркутской области, за исключением г. Иркутск, Забайкальского края, за исключением г. Чита</t>
  </si>
  <si>
    <t>Тарифы на услуги местной телефонной связи, предоставляемые ПАО «Ростелеком»  на территории  г. Иркутск  Иркутской области,  г. Чита Забайкальского края</t>
  </si>
  <si>
    <t xml:space="preserve">Тарифы на услуги местной телефонной связи, предоставляемые ПАО «Ростелеком» на территории Красноярского края </t>
  </si>
  <si>
    <t>Тарифы на услуги местной телефонной связи,  предоставляемые  ПАО «Ростелеком»  на территории Томской области</t>
  </si>
  <si>
    <t>Тарифы на услуги местной телефонной связи, предоставляемые ПАО «Ростелеком»  на территории Республики Тыва</t>
  </si>
  <si>
    <t>Тарифы на услуги местной телефонной связи,  предоставляемые ПАО «Ростелеком»  на территории Камчатского края</t>
  </si>
  <si>
    <t>Тарифы на услуги местной телефонной связи,  предоставляемые ПАО «Ростелеком»  на территории Магаданской области</t>
  </si>
  <si>
    <t>Тарифы на услуги местной телефонной связи,  предоставляемые ПАО «Ростелеком»  на территории Сахалинской области, за исключением г. Южно-Сахалинск</t>
  </si>
  <si>
    <t>Тарифы на услуги местной телефонной связи,  предоставляемые ПАО «Ростелеком»  на территории г. Южно-Сахалинск Сахалинской области</t>
  </si>
  <si>
    <t>Тарифы на услуги местной телефонной связи,  предоставляемые ПАО «Ростелеком» на территории Амурской области, за исключением г. Благовещенск</t>
  </si>
  <si>
    <t>Тарифы на услуги местной телефонной связи,  предоставляемые ПАО «Ростелеком» на территории  г. Благовещенск  Амурской области</t>
  </si>
  <si>
    <t>Тарифы на услуги местной телефонной связи,  предоставляемые ПАО «Ростелеком»  на территории Еврейской автономной области</t>
  </si>
  <si>
    <t>Тарифы на услуги местной телефонной связи,  предоставляемые ПАО «Ростелеком» на территории Приморского края</t>
  </si>
  <si>
    <t>Тарифы на услуги местной телефонной связи,  предоставляемые ПАО «Ростелеком»  на территории Хабаровского края, за исключением г. Хабаровск</t>
  </si>
  <si>
    <t>Тарифы на услуги местной телефонной связи,  предоставляемые ПАО «Ростелеком»  на территории г. Хабаровск  Хабаровского края</t>
  </si>
  <si>
    <t>Тарифы на услуги местной телефонной связи,  предоставляемые ПАО «Ростелеком»  на территории Республики Саха (Якутия),  за исключением г. Якутск</t>
  </si>
  <si>
    <t>Тарифы на услуги местной телефонной связи,  предоставляемые ПАО «Ростелеком»  на территории г. Якутск Республики Саха (Якутия)</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</si>
  <si>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Карелия, Республики Коми, Архангельской, Мурманской  областей, Ненецкого автономного округа</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</si>
  <si>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Ленинградской, Вологодской,  Новгородской, Псковской областей</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</si>
  <si>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для ПАО «Ростелеком»  на территории  Московской, Белгородской, Брянской, Владимирской, Ивановской, Калужской, Курской, Липецкой, Орловской, Рязанской, Смоленской, Тамбовской, Тверской, Тульской, Ярославской областей</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</si>
  <si>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Астраханской, Волгоградской, Кировской, Нижегородской,  Пензенской, Самарской, Саратовской, Ульяновской областей, Республики Ингушетия, Республики Мордовия, Удмуртской Республики, Республики Марий Эл, Чувашской Республики</t>
  </si>
  <si>
    <t xml:space="preserve"> 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Адыгея, Республики Калмыкия, Республики Северная Осетия-Алания,  Карачаево-Черкесской Республики,  Кабардино-Балкарской Республики,  Республики Дагестан </t>
  </si>
  <si>
    <t xml:space="preserve">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Курганской,  Челябинской, Тюменской областей, Пермского края </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</si>
  <si>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Ханты-Мансийского автономного округа-Югры  и Ямало-Ненецкого автономного округа</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</si>
  <si>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Алтай, Республики Хакасия, Алтайского края, Новосибирской, Кемеровской, Омской областей</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</si>
  <si>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Иркутской   области и Забайкальского края</t>
  </si>
  <si>
    <t xml:space="preserve">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Красноярского края и Республики Бурятия </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</si>
  <si>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Томской  области</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</si>
  <si>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Камчатского края</t>
  </si>
  <si>
    <t xml:space="preserve">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Еврейской автономной области, Приморского края </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</si>
  <si>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Магаданской   области</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</si>
  <si>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Саха (Якутия)</t>
  </si>
  <si>
    <t>Тарифы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Чукотского автономного округа</t>
  </si>
  <si>
    <t xml:space="preserve">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Вологодской, Калининградской, Новгородской, Псковской, Ленинградской областей </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</si>
  <si>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Карелия, Архангельской, Мурманской  областей, Ненецкого автономного округа</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</si>
  <si>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Коми</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</si>
  <si>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Брянской, Владимирской, Ивановской, Калужской, Костромской, Московской, Орловской, Рязанской, Смоленской, Тверской, Тульской, Ярославской, Белгородской, Воронежской, Курской, Липецкой, Тамбовской областей</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</si>
  <si>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Саратовской, Самарской, Ульяновской, Пензенской, Кировской, Оренбургской, Нижегородской областей, Республик Марий-Эл и Мордовия, Удмуртской и Чувашской Республик</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</si>
  <si>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Башкортостан</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</si>
  <si>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Татарстан</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</si>
  <si>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Адыгея, Республики Калмыкия, Республики Северная Осетия-Алания, Республики Кабардино-Балкарской, Республики Карачаево-Черкессия</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</si>
  <si>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Дагестан</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</si>
  <si>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Ингушетия</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</si>
  <si>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Чеченской Республики</t>
  </si>
  <si>
    <t xml:space="preserve">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Краснодарского и Ставропольского краев и  Астраханской, Волгоградской областей </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</si>
  <si>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Курганской, Челябинской, Тюменской областей и Пермского края</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</si>
  <si>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Ханты-Мансийского  и Ямало-Ненецкого автономных округов</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</si>
  <si>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Алтай,   Республики Хакасия, Алтайского края, Новосибирской, Кемеровской, Омской областей</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</si>
  <si>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Иркутской   области и Забайкальского края</t>
  </si>
  <si>
    <t xml:space="preserve">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Красноярского края и Республики Бурятия </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</si>
  <si>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Томской   области</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</si>
  <si>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Тыва</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</si>
  <si>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Камчатского края, Магаданской и Сахалинской областей</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</si>
  <si>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Амурской, Еврейской автономной области и Приморского края</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</si>
  <si>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 Республики Саха (Якутия)</t>
  </si>
  <si>
    <t>Тарифы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для ПАО «Ростелеком»  на территорииЧукотского автономного округа</t>
  </si>
  <si>
    <r>
      <t>Sub</t>
    </r>
    <r>
      <rPr>
        <sz val="10"/>
        <color rgb="FF696A6A"/>
        <rFont val="Arial Cyr"/>
        <charset val="204"/>
      </rPr>
      <t xml:space="preserve"> </t>
    </r>
    <r>
      <rPr>
        <sz val="10"/>
        <color rgb="FF696A6A"/>
        <rFont val="Arial Unicode MS"/>
        <family val="2"/>
        <charset val="204"/>
      </rPr>
      <t>nnn()</t>
    </r>
  </si>
  <si>
    <r>
      <t>For</t>
    </r>
    <r>
      <rPr>
        <sz val="10"/>
        <color rgb="FF696A6A"/>
        <rFont val="Arial Cyr"/>
        <charset val="204"/>
      </rPr>
      <t xml:space="preserve"> </t>
    </r>
    <r>
      <rPr>
        <sz val="10"/>
        <color rgb="FF696A6A"/>
        <rFont val="Arial Unicode MS"/>
        <family val="2"/>
        <charset val="204"/>
      </rPr>
      <t>Each</t>
    </r>
    <r>
      <rPr>
        <sz val="10"/>
        <color rgb="FF696A6A"/>
        <rFont val="Arial Cyr"/>
        <charset val="204"/>
      </rPr>
      <t xml:space="preserve"> </t>
    </r>
    <r>
      <rPr>
        <sz val="10"/>
        <color rgb="FF696A6A"/>
        <rFont val="Arial Unicode MS"/>
        <family val="2"/>
        <charset val="204"/>
      </rPr>
      <t>x In</t>
    </r>
    <r>
      <rPr>
        <sz val="10"/>
        <color rgb="FF696A6A"/>
        <rFont val="Arial Cyr"/>
        <charset val="204"/>
      </rPr>
      <t xml:space="preserve"> </t>
    </r>
    <r>
      <rPr>
        <sz val="10"/>
        <color rgb="FF696A6A"/>
        <rFont val="Arial Unicode MS"/>
        <family val="2"/>
        <charset val="204"/>
      </rPr>
      <t>ActiveWorkbook.Names</t>
    </r>
  </si>
  <si>
    <t>x.Delete</t>
  </si>
  <si>
    <t>Next</t>
  </si>
  <si>
    <r>
      <t>End</t>
    </r>
    <r>
      <rPr>
        <sz val="10"/>
        <color rgb="FF696A6A"/>
        <rFont val="Arial Cyr"/>
        <charset val="204"/>
      </rPr>
      <t xml:space="preserve"> </t>
    </r>
    <r>
      <rPr>
        <sz val="10"/>
        <color rgb="FF696A6A"/>
        <rFont val="Arial Unicode MS"/>
        <family val="2"/>
        <charset val="204"/>
      </rPr>
      <t>Sub</t>
    </r>
  </si>
  <si>
    <t>Тарифы на услуги местной телефонной связи,  предоставляемые ПАО «Ростелеком»  на территории Чукотского автономного округа</t>
  </si>
  <si>
    <t>Приложение № 1</t>
  </si>
  <si>
    <t xml:space="preserve">к приказу ФАС России </t>
  </si>
  <si>
    <t>Приложение № 2</t>
  </si>
  <si>
    <t>Приложение № 3</t>
  </si>
  <si>
    <t>Приложение № 4</t>
  </si>
  <si>
    <t>Приложение № 5</t>
  </si>
  <si>
    <t>Приложение № 6</t>
  </si>
  <si>
    <t>Приложение № 7</t>
  </si>
  <si>
    <t>Приложение № 8</t>
  </si>
  <si>
    <t>Приложение № 9</t>
  </si>
  <si>
    <t>Приложение № 10</t>
  </si>
  <si>
    <t>от______________№_______________</t>
  </si>
  <si>
    <t>Приложение № 12</t>
  </si>
  <si>
    <t>Приложение № 13</t>
  </si>
  <si>
    <t>Приложение № 14</t>
  </si>
  <si>
    <t>Приложение № 15</t>
  </si>
  <si>
    <t>Приложение № 16</t>
  </si>
  <si>
    <t>Приложение № 17</t>
  </si>
  <si>
    <t>Приложение № 18</t>
  </si>
  <si>
    <t>Приложение № 19</t>
  </si>
  <si>
    <t>Приложение № 20</t>
  </si>
  <si>
    <t>Приложение № 21</t>
  </si>
  <si>
    <t>Приложение № 22</t>
  </si>
  <si>
    <t>Приложение № 23</t>
  </si>
  <si>
    <t>Приложение № 24</t>
  </si>
  <si>
    <t>Приложение № 25</t>
  </si>
  <si>
    <t>Приложение № 26</t>
  </si>
  <si>
    <t>Приложение № 27</t>
  </si>
  <si>
    <t>Приложение № 28</t>
  </si>
  <si>
    <t>Приложение № 29</t>
  </si>
  <si>
    <t>Приложение № 30</t>
  </si>
  <si>
    <t>Приложение № 31</t>
  </si>
  <si>
    <t>Приложение № 32</t>
  </si>
  <si>
    <t>Приложение № 33</t>
  </si>
  <si>
    <t>Приложение № 34</t>
  </si>
  <si>
    <t>Приложение № 35</t>
  </si>
  <si>
    <t>Приложение № 36</t>
  </si>
  <si>
    <t>Приложение № 37</t>
  </si>
  <si>
    <t>Приложение № 38</t>
  </si>
  <si>
    <t>Приложение № 39</t>
  </si>
  <si>
    <t>Приложение №  40</t>
  </si>
  <si>
    <t>Приложение № 41</t>
  </si>
  <si>
    <t>Приложение № 42</t>
  </si>
  <si>
    <t>Приложение № 43</t>
  </si>
  <si>
    <t>Приложение № 44</t>
  </si>
  <si>
    <t>Приложение № 45</t>
  </si>
  <si>
    <t>Приложение № 46</t>
  </si>
  <si>
    <t>Приложение № 47</t>
  </si>
  <si>
    <t>Приложение № 48</t>
  </si>
  <si>
    <t>Приложение № 49</t>
  </si>
  <si>
    <t>Приложение № 50</t>
  </si>
  <si>
    <t>Приложение № 51</t>
  </si>
  <si>
    <t>Приложение № 52</t>
  </si>
  <si>
    <t>Приложение № 53</t>
  </si>
  <si>
    <t>Приложение № 54</t>
  </si>
  <si>
    <t>Приложение № 55</t>
  </si>
  <si>
    <t>Приложение № 56</t>
  </si>
  <si>
    <t>Приложение № 57</t>
  </si>
  <si>
    <t>Приложение № 58</t>
  </si>
  <si>
    <t>Приложение № 59</t>
  </si>
  <si>
    <t>Приложение № 60</t>
  </si>
  <si>
    <t>Приложение № 61</t>
  </si>
  <si>
    <t>Приложение № 62</t>
  </si>
  <si>
    <t>Приложение № 63</t>
  </si>
  <si>
    <t>Приложение № 64</t>
  </si>
  <si>
    <t>Приложение № 65</t>
  </si>
  <si>
    <t>Приложение № 66</t>
  </si>
  <si>
    <t>Приложение № 67</t>
  </si>
  <si>
    <t>Приложение № 68</t>
  </si>
  <si>
    <t>Приложение № 69</t>
  </si>
  <si>
    <t>Приложение № 70</t>
  </si>
  <si>
    <t>Приложение № 71</t>
  </si>
  <si>
    <t>Приложение № 72</t>
  </si>
  <si>
    <t>Приложение № 73</t>
  </si>
  <si>
    <t>Приложение № 74</t>
  </si>
  <si>
    <t>Приложение № 75</t>
  </si>
  <si>
    <t>Приложение № 76</t>
  </si>
  <si>
    <t>Приложение № 77</t>
  </si>
  <si>
    <t>Приложение № 78</t>
  </si>
  <si>
    <t>приложение № 79</t>
  </si>
  <si>
    <t>Приложение № 80</t>
  </si>
  <si>
    <t>Приложение № 81</t>
  </si>
  <si>
    <t>Приложение № 82</t>
  </si>
  <si>
    <t>Приложение № 83</t>
  </si>
  <si>
    <t>Приложение № 84</t>
  </si>
  <si>
    <t>Приложение № 85</t>
  </si>
  <si>
    <t>Приложение № 86</t>
  </si>
  <si>
    <t>Приложение № 87</t>
  </si>
  <si>
    <t>Приложение № 88</t>
  </si>
  <si>
    <t>Приложение № 89</t>
  </si>
  <si>
    <t>Приложение № 90</t>
  </si>
  <si>
    <t>Приложение № 91</t>
  </si>
  <si>
    <t>Приложение № 92</t>
  </si>
  <si>
    <t>Приложение № 93</t>
  </si>
  <si>
    <t>Приложение № 94</t>
  </si>
  <si>
    <t>Приложение № 95</t>
  </si>
  <si>
    <t>Приложение № 96</t>
  </si>
  <si>
    <t>Приложение № 97</t>
  </si>
  <si>
    <t>Приложение № 98</t>
  </si>
  <si>
    <t>Приложение № 99</t>
  </si>
  <si>
    <t>Приложение № 100</t>
  </si>
  <si>
    <t>Приложение № 101</t>
  </si>
  <si>
    <t>Приложение № 102</t>
  </si>
  <si>
    <t>Приложение № 103</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</si>
</sst>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0_р_._-;\-* #,##0_р_._-;_-* &quot;-&quot;_р_._-;_-@_-"/>
    <numFmt numFmtId="164" formatCode="0.0"/>
    <numFmt numFmtId="165" formatCode="0.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0_ ;\-0.00\ "/>
    <numFmt numFmtId="172" formatCode="##_#\ #0"/>
    <numFmt numFmtId="173" formatCode="00\ 00\ 00"/>
    <numFmt numFmtId="174" formatCode="_(* #,##0_);_(* \(#,##0\);_(* &quot;-&quot;??_);_(@_)"/>
    <numFmt numFmtId="175" formatCode="###\ ##\ ##"/>
    <numFmt numFmtId="176" formatCode="0_);\(0\)"/>
    <numFmt numFmtId="177" formatCode="_-* #,##0_-;\-* #,##0_-;_-* &quot;-&quot;_-;_-@_-"/>
    <numFmt numFmtId="178" formatCode="d/m/yy"/>
    <numFmt numFmtId="179" formatCode="&quot;OS&quot;\ &quot;#&quot;\,&quot;#&quot;&quot;#&quot;0.00;[Red]\-&quot;OS&quot;\ &quot;#&quot;\,&quot;#&quot;&quot;#&quot;0.00"/>
    <numFmt numFmtId="180" formatCode="_-* #,##0.00_-;\-* #,##0.00_-;_-* &quot;-&quot;??_-;_-@_-"/>
    <numFmt numFmtId="181" formatCode="_(* #,##0.00_);_(* \(#,##0.00\);_(* \-??_);_(@_)"/>
    <numFmt numFmtId="182" formatCode="_(\$* #,##0_);_(\$* \(#,##0\);_(\$* \-_);_(@_)"/>
    <numFmt numFmtId="183" formatCode="_(\$* #,##0.00_);_(\$* \(#,##0.00\);_(\$* \-??_);_(@_)"/>
    <numFmt numFmtId="184" formatCode="#,##0\ &quot;DM&quot;;\-#,##0\ &quot;DM&quot;"/>
    <numFmt numFmtId="185" formatCode="0.0000000000"/>
    <numFmt numFmtId="186" formatCode="#,##0.00\ &quot;DM&quot;;\-#,##0.00\ &quot;DM&quot;"/>
    <numFmt numFmtId="187" formatCode="_(* #,##0.000_);_(* \(#,##0.000\);_(* &quot;-&quot;???_);_(@_)"/>
    <numFmt numFmtId="188" formatCode="_-&quot;Ј&quot;* #,##0_-;\-&quot;Ј&quot;* #,##0_-;_-&quot;Ј&quot;* &quot;-&quot;_-;_-@_-"/>
    <numFmt numFmtId="189" formatCode="_-&quot;Ј&quot;* #,##0.00_-;\-&quot;Ј&quot;* #,##0.00_-;_-&quot;Ј&quot;* &quot;-&quot;??_-;_-@_-"/>
    <numFmt numFmtId="190" formatCode="_-* #,##0\ _F_-;\-* #,##0\ _F_-;_-* &quot;- &quot;_F_-;_-@_-"/>
    <numFmt numFmtId="191" formatCode="_-* #,##0.00\ _F_-;\-* #,##0.00\ _F_-;_-* \-??\ _F_-;_-@_-"/>
    <numFmt numFmtId="192" formatCode="_(* #,##0_);_(* \(#,##0\);_(* \-_);_(@_)"/>
    <numFmt numFmtId="193" formatCode="&quot;\&quot;#,##0.00;[Red]\-&quot;\&quot;#,##0.00"/>
    <numFmt numFmtId="194" formatCode="&quot;\&quot;#,##0;[Red]\-&quot;\&quot;#,##0"/>
    <numFmt numFmtId="195" formatCode="\$#,##0"/>
    <numFmt numFmtId="196" formatCode="&quot;\&quot;#,##0"/>
    <numFmt numFmtId="197" formatCode="#,##0.00_ ;\-#,##0.00\ "/>
  </numFmts>
  <fonts count="88">
    <font>
      <sz val="10"/>
      <name val="Arial Cyr"/>
      <charset val="204"/>
    </font>
    <font>
      <sz val="11"/>
      <color theme="1"/>
      <name val="Calibri"/>
      <family val="2"/>
      <charset val="204"/>
      <scheme val="minor"/>
    </font>
    <font>
      <sz val="10"/>
      <name val="Arial Cyr"/>
      <charset val="204"/>
    </font>
    <font>
      <sz val="10"/>
      <name val="Times New Roman"/>
      <family val="1"/>
    </font>
    <font>
      <sz val="13"/>
      <name val="Times New Roman"/>
      <family val="1"/>
    </font>
    <font>
      <sz val="12"/>
      <name val="Times New Roman"/>
      <family val="1"/>
    </font>
    <font>
      <sz val="12"/>
      <name val="Arial Cyr"/>
      <charset val="204"/>
    </font>
    <font>
      <sz val="14"/>
      <name val="Times New Roman"/>
      <family val="1"/>
    </font>
    <font>
      <sz val="18"/>
      <name val="Times New Roman"/>
      <family val="1"/>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6"/>
      <name val="Times New Roman"/>
      <family val="1"/>
    </font>
    <font>
      <sz val="14"/>
      <name val="Arial Cyr"/>
      <charset val="204"/>
    </font>
    <font>
      <sz val="13"/>
      <name val="Arial Cyr"/>
      <family val="2"/>
      <charset val="204"/>
    </font>
    <font>
      <sz val="14"/>
      <name val="Times New Roman"/>
      <family val="1"/>
      <charset val="204"/>
    </font>
    <font>
      <b/>
      <sz val="14"/>
      <name val="Times New Roman"/>
      <family val="1"/>
      <charset val="204"/>
    </font>
    <font>
      <sz val="12"/>
      <name val="Times New Roman"/>
      <family val="1"/>
      <charset val="204"/>
    </font>
    <font>
      <b/>
      <sz val="10"/>
      <name val="Arial Cyr"/>
      <family val="2"/>
      <charset val="204"/>
    </font>
    <font>
      <sz val="10"/>
      <name val="Arial"/>
      <family val="2"/>
      <charset val="204"/>
    </font>
    <font>
      <sz val="10"/>
      <name val="Helv"/>
    </font>
    <font>
      <sz val="10"/>
      <name val="Helv"/>
      <charset val="204"/>
    </font>
    <font>
      <b/>
      <i/>
      <sz val="10"/>
      <name val="Arial Cyr"/>
      <family val="2"/>
      <charset val="204"/>
    </font>
    <font>
      <sz val="10"/>
      <name val="Courier"/>
      <family val="3"/>
    </font>
    <font>
      <b/>
      <i/>
      <sz val="10"/>
      <color indexed="9"/>
      <name val="Arial"/>
      <family val="2"/>
      <charset val="204"/>
    </font>
    <font>
      <sz val="10"/>
      <name val="Arial Cyr"/>
      <family val="2"/>
      <charset val="204"/>
    </font>
    <font>
      <sz val="10"/>
      <color indexed="12"/>
      <name val="Arial"/>
      <family val="2"/>
      <charset val="204"/>
    </font>
    <font>
      <sz val="11"/>
      <name val="Arial"/>
      <family val="2"/>
      <charset val="204"/>
    </font>
    <font>
      <u/>
      <sz val="10"/>
      <color indexed="12"/>
      <name val="Arial Cyr"/>
      <charset val="204"/>
    </font>
    <font>
      <b/>
      <sz val="10"/>
      <name val="Arial"/>
      <family val="2"/>
      <charset val="204"/>
    </font>
    <font>
      <sz val="11"/>
      <name val="Times New Roman"/>
      <family val="1"/>
      <charset val="204"/>
    </font>
    <font>
      <sz val="10"/>
      <color indexed="8"/>
      <name val="Arial"/>
      <family val="2"/>
      <charset val="204"/>
    </font>
    <font>
      <b/>
      <sz val="8"/>
      <name val="Times New Roman"/>
      <family val="1"/>
      <charset val="204"/>
    </font>
    <font>
      <sz val="10"/>
      <color indexed="9"/>
      <name val="Arial"/>
      <family val="2"/>
    </font>
    <font>
      <b/>
      <sz val="10"/>
      <name val="Arial Cyr"/>
      <charset val="204"/>
    </font>
    <font>
      <b/>
      <sz val="10"/>
      <name val="Times New Roman"/>
      <family val="1"/>
      <charset val="204"/>
    </font>
    <font>
      <sz val="9.75"/>
      <name val="Arial"/>
      <family val="2"/>
      <charset val="204"/>
    </font>
    <font>
      <b/>
      <sz val="18"/>
      <name val="Times New Roman"/>
      <family val="1"/>
      <charset val="204"/>
    </font>
    <font>
      <b/>
      <sz val="9.75"/>
      <name val="Arial"/>
      <family val="2"/>
    </font>
    <font>
      <b/>
      <sz val="10"/>
      <color indexed="12"/>
      <name val="Arial Cyr"/>
      <family val="2"/>
      <charset val="204"/>
    </font>
    <font>
      <sz val="8"/>
      <color indexed="9"/>
      <name val="MS Sans Serif"/>
      <family val="2"/>
      <charset val="204"/>
    </font>
    <font>
      <sz val="10"/>
      <color indexed="8"/>
      <name val="MS Sans Serif"/>
      <family val="2"/>
      <charset val="204"/>
    </font>
    <font>
      <sz val="9"/>
      <name val="Times New Roman CYR"/>
      <family val="1"/>
      <charset val="204"/>
    </font>
    <font>
      <i/>
      <sz val="10"/>
      <name val="Times New Roman"/>
      <family val="1"/>
      <charset val="204"/>
    </font>
    <font>
      <b/>
      <sz val="14"/>
      <name val="Arial"/>
      <family val="2"/>
      <charset val="204"/>
    </font>
    <font>
      <b/>
      <sz val="10"/>
      <name val="Arial"/>
      <family val="2"/>
    </font>
    <font>
      <b/>
      <i/>
      <sz val="10"/>
      <name val="Arial"/>
      <family val="2"/>
      <charset val="204"/>
    </font>
    <font>
      <i/>
      <sz val="10"/>
      <name val="Arial"/>
      <family val="2"/>
      <charset val="204"/>
    </font>
    <font>
      <b/>
      <sz val="10"/>
      <color indexed="9"/>
      <name val="Arial"/>
      <family val="2"/>
      <charset val="204"/>
    </font>
    <font>
      <b/>
      <sz val="10"/>
      <name val="Times New Roman"/>
      <family val="1"/>
    </font>
    <font>
      <sz val="10"/>
      <name val="Arial"/>
      <family val="2"/>
    </font>
    <font>
      <sz val="10"/>
      <name val="Times New Roman Cyr"/>
      <charset val="204"/>
    </font>
    <font>
      <b/>
      <sz val="9"/>
      <name val="Arial"/>
      <family val="2"/>
      <charset val="204"/>
    </font>
    <font>
      <b/>
      <sz val="11"/>
      <name val="Arial"/>
      <family val="2"/>
      <charset val="204"/>
    </font>
    <font>
      <b/>
      <i/>
      <u/>
      <sz val="11"/>
      <name val="Arial Cyr"/>
      <family val="2"/>
      <charset val="204"/>
    </font>
    <font>
      <sz val="10"/>
      <name val="Times New Roman"/>
      <family val="1"/>
      <charset val="204"/>
    </font>
    <font>
      <sz val="11"/>
      <name val="Arial Cyr"/>
      <charset val="204"/>
    </font>
    <font>
      <b/>
      <sz val="11"/>
      <name val="Arial CYR"/>
      <family val="2"/>
      <charset val="204"/>
    </font>
    <font>
      <sz val="11"/>
      <name val="Times New Roman"/>
      <family val="1"/>
    </font>
    <font>
      <sz val="11"/>
      <name val="明朝"/>
      <family val="1"/>
      <charset val="128"/>
    </font>
    <font>
      <sz val="9"/>
      <color indexed="10"/>
      <name val="ＭＳ ゴシック"/>
      <family val="3"/>
      <charset val="128"/>
    </font>
    <font>
      <sz val="9"/>
      <name val="ＭＳ ゴシック"/>
      <family val="3"/>
      <charset val="128"/>
    </font>
    <font>
      <sz val="15"/>
      <name val="Times New Roman"/>
      <family val="1"/>
    </font>
    <font>
      <sz val="13"/>
      <name val="Arial Cyr"/>
      <charset val="204"/>
    </font>
    <font>
      <sz val="13"/>
      <name val="Times New Roman"/>
      <family val="1"/>
      <charset val="204"/>
    </font>
    <font>
      <b/>
      <sz val="12"/>
      <name val="Times New Roman"/>
      <family val="1"/>
      <charset val="204"/>
    </font>
    <font>
      <sz val="18"/>
      <name val="Times New Roman"/>
      <family val="1"/>
      <charset val="204"/>
    </font>
    <font>
      <sz val="20"/>
      <name val="Times New Roman"/>
      <family val="1"/>
      <charset val="204"/>
    </font>
    <font>
      <sz val="16"/>
      <name val="Times New Roman"/>
      <family val="1"/>
      <charset val="204"/>
    </font>
    <font>
      <sz val="24"/>
      <name val="Times New Roman"/>
      <family val="1"/>
      <charset val="204"/>
    </font>
    <font>
      <sz val="14"/>
      <color indexed="8"/>
      <name val="Times New Roman"/>
      <family val="1"/>
    </font>
    <font>
      <sz val="10"/>
      <color rgb="FF696A6A"/>
      <name val="Arial Cyr"/>
      <charset val="204"/>
    </font>
    <font>
      <sz val="10"/>
      <color rgb="FF696A6A"/>
      <name val="Arial Unicode MS"/>
      <family val="2"/>
      <charset val="204"/>
    </font>
  </fonts>
  <fills count="48">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0"/>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8"/>
      </patternFill>
    </fill>
    <fill>
      <patternFill patternType="solid">
        <fgColor indexed="11"/>
        <bgColor indexed="8"/>
      </patternFill>
    </fill>
    <fill>
      <patternFill patternType="solid">
        <fgColor indexed="41"/>
        <bgColor indexed="8"/>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0"/>
        <bgColor indexed="8"/>
      </patternFill>
    </fill>
    <fill>
      <patternFill patternType="solid">
        <fgColor indexed="65"/>
        <bgColor indexed="64"/>
      </patternFill>
    </fill>
    <fill>
      <patternFill patternType="lightGray"/>
    </fill>
    <fill>
      <patternFill patternType="gray0625"/>
    </fill>
    <fill>
      <patternFill patternType="solid">
        <fgColor indexed="13"/>
        <bgColor indexed="8"/>
      </patternFill>
    </fill>
    <fill>
      <patternFill patternType="solid">
        <fgColor indexed="43"/>
        <bgColor indexed="8"/>
      </patternFill>
    </fill>
    <fill>
      <patternFill patternType="solid">
        <fgColor indexed="22"/>
        <bgColor indexed="8"/>
      </patternFill>
    </fill>
    <fill>
      <patternFill patternType="solid">
        <fgColor indexed="23"/>
        <bgColor indexed="64"/>
      </patternFill>
    </fill>
    <fill>
      <patternFill patternType="solid">
        <fgColor indexed="58"/>
        <bgColor indexed="64"/>
      </patternFill>
    </fill>
    <fill>
      <patternFill patternType="solid">
        <fgColor indexed="9"/>
        <bgColor indexed="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57"/>
      </patternFill>
    </fill>
    <fill>
      <patternFill patternType="solid">
        <fgColor indexed="43"/>
        <bgColor indexed="26"/>
      </patternFill>
    </fill>
    <fill>
      <patternFill patternType="solid">
        <fgColor indexed="13"/>
        <bgColor indexed="64"/>
      </patternFill>
    </fill>
    <fill>
      <patternFill patternType="solid">
        <fgColor theme="0"/>
        <bgColor indexed="64"/>
      </patternFill>
    </fill>
  </fills>
  <borders count="104">
    <border>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diagonal/>
    </border>
    <border>
      <left style="thin">
        <color indexed="64"/>
      </left>
      <right style="thick">
        <color indexed="64"/>
      </right>
      <top/>
      <bottom style="medium">
        <color indexed="64"/>
      </bottom>
      <diagonal/>
    </border>
    <border>
      <left style="thick">
        <color indexed="64"/>
      </left>
      <right/>
      <top/>
      <bottom style="medium">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top style="medium">
        <color indexed="64"/>
      </top>
      <bottom/>
      <diagonal/>
    </border>
    <border>
      <left/>
      <right/>
      <top style="thick">
        <color indexed="64"/>
      </top>
      <bottom style="medium">
        <color indexed="64"/>
      </bottom>
      <diagonal/>
    </border>
    <border>
      <left style="thick">
        <color indexed="64"/>
      </left>
      <right/>
      <top style="medium">
        <color indexed="64"/>
      </top>
      <bottom/>
      <diagonal/>
    </border>
    <border>
      <left/>
      <right/>
      <top/>
      <bottom style="thick">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64"/>
      </left>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s>
  <cellStyleXfs count="803">
    <xf numFmtId="0" fontId="0" fillId="0" borderId="0"/>
    <xf numFmtId="173" fontId="33" fillId="2" borderId="1" applyNumberFormat="0" applyFont="0" applyFill="0" applyBorder="0" applyAlignment="0" applyProtection="0">
      <alignment horizontal="center"/>
    </xf>
    <xf numFmtId="0" fontId="34" fillId="0" borderId="0"/>
    <xf numFmtId="0" fontId="34" fillId="0" borderId="0"/>
    <xf numFmtId="0" fontId="35" fillId="0" borderId="0"/>
    <xf numFmtId="0" fontId="35"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xf numFmtId="0" fontId="36" fillId="0" borderId="0"/>
    <xf numFmtId="49" fontId="33" fillId="2" borderId="2" applyBorder="0">
      <alignment horizontal="center" wrapText="1"/>
    </xf>
    <xf numFmtId="49" fontId="33" fillId="3" borderId="0" applyBorder="0">
      <alignment horizontal="center" wrapText="1"/>
    </xf>
    <xf numFmtId="49" fontId="33" fillId="3" borderId="0" applyBorder="0">
      <alignment horizontal="center" wrapText="1"/>
    </xf>
    <xf numFmtId="49" fontId="33" fillId="3" borderId="0" applyBorder="0">
      <alignment horizontal="center" wrapText="1"/>
    </xf>
    <xf numFmtId="49" fontId="33" fillId="2" borderId="2" applyBorder="0">
      <alignment horizontal="center" wrapText="1"/>
    </xf>
    <xf numFmtId="49" fontId="33" fillId="3" borderId="0" applyBorder="0">
      <alignment horizontal="center" wrapText="1"/>
    </xf>
    <xf numFmtId="49" fontId="33" fillId="3" borderId="0" applyBorder="0">
      <alignment horizontal="center" wrapText="1"/>
    </xf>
    <xf numFmtId="49" fontId="33" fillId="3" borderId="0" applyBorder="0">
      <alignment horizontal="center" wrapText="1"/>
    </xf>
    <xf numFmtId="49" fontId="33" fillId="3" borderId="0" applyBorder="0">
      <alignment horizontal="center" wrapText="1"/>
    </xf>
    <xf numFmtId="49" fontId="33" fillId="3" borderId="0" applyBorder="0">
      <alignment horizontal="center" wrapText="1"/>
    </xf>
    <xf numFmtId="49" fontId="33" fillId="3" borderId="0" applyBorder="0">
      <alignment horizontal="center" wrapText="1"/>
    </xf>
    <xf numFmtId="49" fontId="33" fillId="3" borderId="0" applyBorder="0">
      <alignment horizontal="center" wrapText="1"/>
    </xf>
    <xf numFmtId="49" fontId="33" fillId="3" borderId="0" applyBorder="0">
      <alignment horizontal="center" wrapText="1"/>
    </xf>
    <xf numFmtId="0" fontId="37" fillId="2" borderId="2" applyBorder="0">
      <alignment horizontal="left" wrapText="1"/>
    </xf>
    <xf numFmtId="0" fontId="37" fillId="3" borderId="0" applyBorder="0">
      <alignment horizontal="left" wrapText="1"/>
    </xf>
    <xf numFmtId="0" fontId="37" fillId="3" borderId="0" applyBorder="0">
      <alignment horizontal="left" wrapText="1"/>
    </xf>
    <xf numFmtId="0" fontId="37" fillId="3" borderId="0" applyBorder="0">
      <alignment horizontal="left" wrapText="1"/>
    </xf>
    <xf numFmtId="0" fontId="37" fillId="2" borderId="2" applyBorder="0">
      <alignment horizontal="left" wrapText="1"/>
    </xf>
    <xf numFmtId="0" fontId="37" fillId="3" borderId="0" applyBorder="0">
      <alignment horizontal="left" wrapText="1"/>
    </xf>
    <xf numFmtId="0" fontId="37" fillId="3" borderId="0" applyBorder="0">
      <alignment horizontal="left" wrapText="1"/>
    </xf>
    <xf numFmtId="0" fontId="37" fillId="3" borderId="0" applyBorder="0">
      <alignment horizontal="left" wrapText="1"/>
    </xf>
    <xf numFmtId="0" fontId="37" fillId="3" borderId="0" applyBorder="0">
      <alignment horizontal="left" wrapText="1"/>
    </xf>
    <xf numFmtId="0" fontId="37" fillId="3" borderId="0" applyBorder="0">
      <alignment horizontal="left" wrapText="1"/>
    </xf>
    <xf numFmtId="0" fontId="37" fillId="3" borderId="0" applyBorder="0">
      <alignment horizontal="left" wrapText="1"/>
    </xf>
    <xf numFmtId="0" fontId="37" fillId="3" borderId="0" applyBorder="0">
      <alignment horizontal="left" wrapText="1"/>
    </xf>
    <xf numFmtId="0" fontId="37" fillId="3" borderId="0" applyBorder="0">
      <alignment horizontal="left" wrapText="1"/>
    </xf>
    <xf numFmtId="0" fontId="33" fillId="2" borderId="3"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2" borderId="3"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3" fillId="3" borderId="0" applyBorder="0">
      <alignment horizontal="center" textRotation="90" wrapText="1"/>
    </xf>
    <xf numFmtId="0" fontId="35"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xf numFmtId="0" fontId="35" fillId="0" borderId="0"/>
    <xf numFmtId="0" fontId="38" fillId="0" borderId="0">
      <alignment vertical="center"/>
    </xf>
    <xf numFmtId="0" fontId="36" fillId="0" borderId="0"/>
    <xf numFmtId="0" fontId="35" fillId="0" borderId="0"/>
    <xf numFmtId="0" fontId="36" fillId="0" borderId="0"/>
    <xf numFmtId="0" fontId="35" fillId="0" borderId="0"/>
    <xf numFmtId="0" fontId="36" fillId="0" borderId="0"/>
    <xf numFmtId="0" fontId="35" fillId="0" borderId="0"/>
    <xf numFmtId="0" fontId="36" fillId="0" borderId="0"/>
    <xf numFmtId="0" fontId="36" fillId="0" borderId="0"/>
    <xf numFmtId="0" fontId="35" fillId="0" borderId="0"/>
    <xf numFmtId="0" fontId="34" fillId="0" borderId="0" applyNumberFormat="0" applyFill="0" applyBorder="0" applyAlignment="0" applyProtection="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5" fillId="0" borderId="0"/>
    <xf numFmtId="0" fontId="35" fillId="0" borderId="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35" fillId="0" borderId="0"/>
    <xf numFmtId="173" fontId="33" fillId="2" borderId="1" applyNumberFormat="0" applyFont="0" applyFill="0" applyBorder="0" applyAlignment="0" applyProtection="0">
      <alignment horizontal="center"/>
    </xf>
    <xf numFmtId="0" fontId="35" fillId="0" borderId="0"/>
    <xf numFmtId="0" fontId="3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xf numFmtId="0" fontId="35" fillId="0" borderId="0"/>
    <xf numFmtId="0" fontId="35" fillId="0" borderId="0"/>
    <xf numFmtId="0" fontId="3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36" fillId="0" borderId="0"/>
    <xf numFmtId="0" fontId="35" fillId="0" borderId="0"/>
    <xf numFmtId="0" fontId="35" fillId="0" borderId="0"/>
    <xf numFmtId="0" fontId="3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4" fillId="0" borderId="0"/>
    <xf numFmtId="0" fontId="36" fillId="0" borderId="0"/>
    <xf numFmtId="0" fontId="34"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xf numFmtId="0" fontId="39" fillId="4" borderId="4">
      <alignment horizontal="center"/>
    </xf>
    <xf numFmtId="174" fontId="40" fillId="5" borderId="2">
      <alignment horizontal="center"/>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166" fontId="34" fillId="0" borderId="0" applyFont="0" applyFill="0" applyBorder="0" applyAlignment="0" applyProtection="0"/>
    <xf numFmtId="168" fontId="34" fillId="0" borderId="0" applyFont="0" applyFill="0" applyBorder="0" applyAlignment="0" applyProtection="0"/>
    <xf numFmtId="175" fontId="41" fillId="20" borderId="0">
      <alignment horizontal="center" vertical="center"/>
    </xf>
    <xf numFmtId="176" fontId="42" fillId="0" borderId="5" applyFont="0" applyFill="0">
      <alignment horizontal="right" vertical="center"/>
      <protection locked="0"/>
    </xf>
    <xf numFmtId="0" fontId="43" fillId="0" borderId="0" applyNumberFormat="0" applyFill="0" applyBorder="0" applyAlignment="0" applyProtection="0">
      <alignment vertical="top"/>
      <protection locked="0"/>
    </xf>
    <xf numFmtId="166" fontId="34" fillId="0" borderId="0" applyFont="0" applyFill="0" applyBorder="0" applyAlignment="0" applyProtection="0"/>
    <xf numFmtId="168" fontId="34" fillId="0" borderId="0" applyFont="0" applyFill="0" applyBorder="0" applyAlignment="0" applyProtection="0"/>
    <xf numFmtId="174" fontId="40" fillId="21" borderId="2">
      <alignment vertical="center"/>
    </xf>
    <xf numFmtId="176" fontId="42" fillId="0" borderId="0" applyFont="0" applyBorder="0" applyProtection="0">
      <alignment vertical="center"/>
    </xf>
    <xf numFmtId="175" fontId="34" fillId="0" borderId="0" applyNumberFormat="0" applyFont="0" applyAlignment="0">
      <alignment horizontal="center" vertical="center"/>
    </xf>
    <xf numFmtId="39" fontId="44" fillId="2" borderId="0" applyNumberFormat="0" applyBorder="0">
      <alignment vertical="center"/>
    </xf>
    <xf numFmtId="0" fontId="40" fillId="0" borderId="0">
      <alignment horizontal="left"/>
    </xf>
    <xf numFmtId="174" fontId="44" fillId="22" borderId="2">
      <alignment vertical="center"/>
    </xf>
    <xf numFmtId="0" fontId="45" fillId="0" borderId="0"/>
    <xf numFmtId="174" fontId="44" fillId="23" borderId="2">
      <alignment vertical="center"/>
    </xf>
    <xf numFmtId="167" fontId="40" fillId="24" borderId="4">
      <alignment vertical="center"/>
    </xf>
    <xf numFmtId="177" fontId="34" fillId="0" borderId="0" applyFont="0" applyFill="0" applyBorder="0" applyAlignment="0" applyProtection="0"/>
    <xf numFmtId="169" fontId="32" fillId="0" borderId="0" applyFont="0" applyFill="0" applyBorder="0" applyAlignment="0" applyProtection="0"/>
    <xf numFmtId="178" fontId="9" fillId="0" borderId="0" applyFont="0" applyFill="0" applyBorder="0" applyAlignment="0" applyProtection="0"/>
    <xf numFmtId="179" fontId="36" fillId="0" borderId="0" applyFont="0" applyFill="0" applyBorder="0" applyAlignment="0" applyProtection="0"/>
    <xf numFmtId="0" fontId="46" fillId="0" borderId="6" applyNumberFormat="0" applyFill="0" applyProtection="0">
      <alignment vertical="top"/>
    </xf>
    <xf numFmtId="177" fontId="34" fillId="0" borderId="0" applyFont="0" applyFill="0" applyBorder="0" applyAlignment="0" applyProtection="0"/>
    <xf numFmtId="180" fontId="34" fillId="0" borderId="0" applyFont="0" applyFill="0" applyBorder="0" applyAlignment="0" applyProtection="0"/>
    <xf numFmtId="0" fontId="47" fillId="0" borderId="0"/>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34" fillId="0" borderId="0" applyNumberFormat="0" applyFont="0">
      <alignment wrapText="1"/>
    </xf>
    <xf numFmtId="0" fontId="48" fillId="25" borderId="0">
      <alignment horizontal="centerContinuous" vertical="center"/>
    </xf>
    <xf numFmtId="167" fontId="40" fillId="5" borderId="2" applyBorder="0">
      <alignment horizontal="center" vertical="center"/>
    </xf>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34" fillId="2" borderId="0"/>
    <xf numFmtId="0" fontId="49" fillId="2" borderId="2">
      <alignment horizontal="left" vertical="top" wrapText="1"/>
    </xf>
    <xf numFmtId="0" fontId="46" fillId="26" borderId="6" applyNumberFormat="0" applyProtection="0">
      <alignment vertical="top"/>
    </xf>
    <xf numFmtId="3" fontId="50" fillId="0" borderId="0">
      <alignment vertical="top"/>
    </xf>
    <xf numFmtId="2" fontId="51" fillId="27" borderId="7">
      <alignment horizontal="left"/>
      <protection locked="0"/>
    </xf>
    <xf numFmtId="0" fontId="52" fillId="28" borderId="0"/>
    <xf numFmtId="0" fontId="31" fillId="29" borderId="0"/>
    <xf numFmtId="0" fontId="30" fillId="0" borderId="0"/>
    <xf numFmtId="0" fontId="44" fillId="30" borderId="2">
      <alignment horizontal="center" vertical="center" wrapText="1"/>
      <protection locked="0"/>
    </xf>
    <xf numFmtId="2" fontId="53" fillId="0" borderId="2">
      <alignment horizontal="center" vertical="center"/>
    </xf>
    <xf numFmtId="0" fontId="43" fillId="0" borderId="0" applyNumberFormat="0" applyFill="0" applyBorder="0" applyAlignment="0" applyProtection="0">
      <alignment vertical="top"/>
      <protection locked="0"/>
    </xf>
    <xf numFmtId="0" fontId="34" fillId="0" borderId="0"/>
    <xf numFmtId="167" fontId="40" fillId="31" borderId="2">
      <alignment vertical="center"/>
      <protection locked="0"/>
    </xf>
    <xf numFmtId="174" fontId="34" fillId="32" borderId="2">
      <alignment vertical="center"/>
    </xf>
    <xf numFmtId="0" fontId="54" fillId="0" borderId="0">
      <alignment horizontal="center" vertical="center" wrapText="1"/>
    </xf>
    <xf numFmtId="175" fontId="55" fillId="33" borderId="8" applyBorder="0" applyAlignment="0">
      <alignment horizontal="left"/>
    </xf>
    <xf numFmtId="181" fontId="34" fillId="0" borderId="0" applyFill="0" applyBorder="0" applyAlignment="0" applyProtection="0"/>
    <xf numFmtId="182" fontId="34" fillId="0" borderId="0" applyFill="0" applyBorder="0" applyAlignment="0" applyProtection="0"/>
    <xf numFmtId="183" fontId="34" fillId="0" borderId="0" applyFill="0" applyBorder="0" applyAlignment="0" applyProtection="0"/>
    <xf numFmtId="0" fontId="33" fillId="2" borderId="2" applyFont="0" applyBorder="0" applyAlignment="0">
      <alignment horizontal="center" vertical="center"/>
    </xf>
    <xf numFmtId="0" fontId="56" fillId="0" borderId="0"/>
    <xf numFmtId="0" fontId="35" fillId="0" borderId="0"/>
    <xf numFmtId="3" fontId="51" fillId="0" borderId="0" applyNumberFormat="0">
      <alignment horizontal="center"/>
    </xf>
    <xf numFmtId="167" fontId="34" fillId="0" borderId="0" applyFont="0" applyFill="0" applyBorder="0" applyAlignment="0" applyProtection="0"/>
    <xf numFmtId="169" fontId="34" fillId="0" borderId="0" applyFont="0" applyFill="0" applyBorder="0" applyAlignment="0" applyProtection="0"/>
    <xf numFmtId="184" fontId="57" fillId="0" borderId="0">
      <alignment horizontal="left"/>
    </xf>
    <xf numFmtId="3" fontId="58" fillId="0" borderId="0">
      <alignment vertical="top"/>
    </xf>
    <xf numFmtId="185" fontId="9" fillId="0" borderId="0" applyFont="0" applyFill="0" applyBorder="0" applyAlignment="0" applyProtection="0"/>
    <xf numFmtId="0" fontId="59" fillId="2" borderId="0">
      <alignment vertical="center"/>
    </xf>
    <xf numFmtId="39" fontId="60" fillId="2" borderId="0">
      <alignment vertical="center"/>
    </xf>
    <xf numFmtId="9" fontId="34" fillId="0" borderId="0" applyFont="0" applyFill="0" applyBorder="0" applyAlignment="0" applyProtection="0"/>
    <xf numFmtId="186" fontId="57" fillId="0" borderId="0"/>
    <xf numFmtId="174" fontId="61" fillId="32" borderId="2">
      <alignment horizontal="center" vertical="center" wrapText="1"/>
      <protection locked="0"/>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6" fillId="30" borderId="6" applyNumberFormat="0" applyProtection="0">
      <alignment vertical="top"/>
    </xf>
    <xf numFmtId="187" fontId="34" fillId="20" borderId="2">
      <alignment vertical="center"/>
    </xf>
    <xf numFmtId="0" fontId="34" fillId="34" borderId="0"/>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174" fontId="34" fillId="25" borderId="9" applyNumberFormat="0" applyFont="0" applyAlignment="0">
      <alignment horizontal="left"/>
    </xf>
    <xf numFmtId="49" fontId="62" fillId="2" borderId="2" applyNumberFormat="0" applyBorder="0">
      <alignment horizontal="center" vertical="center" wrapText="1"/>
    </xf>
    <xf numFmtId="184" fontId="57" fillId="0" borderId="0">
      <alignment horizontal="left"/>
    </xf>
    <xf numFmtId="0" fontId="63" fillId="4" borderId="4">
      <alignment horizontal="center" vertical="center"/>
    </xf>
    <xf numFmtId="0" fontId="64" fillId="0" borderId="10"/>
    <xf numFmtId="0" fontId="34" fillId="35" borderId="11">
      <alignment vertical="center"/>
      <protection locked="0"/>
    </xf>
    <xf numFmtId="188" fontId="34" fillId="0" borderId="0" applyFont="0" applyFill="0" applyBorder="0" applyAlignment="0" applyProtection="0"/>
    <xf numFmtId="189" fontId="34" fillId="0" borderId="0" applyFont="0" applyFill="0" applyBorder="0" applyAlignment="0" applyProtection="0"/>
    <xf numFmtId="0" fontId="65" fillId="31" borderId="2">
      <alignment horizontal="right" wrapText="1"/>
      <protection locked="0"/>
    </xf>
    <xf numFmtId="174" fontId="34" fillId="31" borderId="2" applyNumberFormat="0" applyFill="0" applyBorder="0" applyProtection="0">
      <alignment vertical="center"/>
      <protection locked="0"/>
    </xf>
    <xf numFmtId="0" fontId="11" fillId="36"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39" borderId="0" applyNumberFormat="0" applyBorder="0" applyAlignment="0" applyProtection="0"/>
    <xf numFmtId="0" fontId="12" fillId="11" borderId="12" applyNumberFormat="0" applyAlignment="0" applyProtection="0"/>
    <xf numFmtId="0" fontId="13" fillId="40" borderId="13" applyNumberFormat="0" applyAlignment="0" applyProtection="0"/>
    <xf numFmtId="0" fontId="14" fillId="40" borderId="12" applyNumberFormat="0" applyAlignment="0" applyProtection="0"/>
    <xf numFmtId="175" fontId="44" fillId="2" borderId="0" applyNumberFormat="0" applyFont="0" applyFill="0" applyBorder="0" applyAlignment="0" applyProtection="0">
      <alignment vertical="center"/>
    </xf>
    <xf numFmtId="0" fontId="66" fillId="0" borderId="0"/>
    <xf numFmtId="0" fontId="15" fillId="0" borderId="14"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67" fillId="0" borderId="0">
      <alignment horizontal="left"/>
    </xf>
    <xf numFmtId="0" fontId="18" fillId="0" borderId="17" applyNumberFormat="0" applyFill="0" applyAlignment="0" applyProtection="0"/>
    <xf numFmtId="0" fontId="68" fillId="2" borderId="0"/>
    <xf numFmtId="0" fontId="19" fillId="41" borderId="18" applyNumberFormat="0" applyAlignment="0" applyProtection="0"/>
    <xf numFmtId="0" fontId="69" fillId="2" borderId="0"/>
    <xf numFmtId="0" fontId="20" fillId="0" borderId="0" applyNumberFormat="0" applyFill="0" applyBorder="0" applyAlignment="0" applyProtection="0"/>
    <xf numFmtId="0" fontId="21" fillId="42"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4" fillId="0" borderId="0"/>
    <xf numFmtId="0" fontId="34" fillId="0" borderId="0"/>
    <xf numFmtId="0" fontId="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 fillId="0" borderId="0"/>
    <xf numFmtId="0" fontId="10" fillId="0" borderId="0"/>
    <xf numFmtId="0" fontId="71" fillId="0" borderId="0"/>
    <xf numFmtId="0" fontId="10" fillId="0" borderId="0"/>
    <xf numFmtId="0" fontId="10" fillId="0" borderId="0"/>
    <xf numFmtId="0" fontId="10" fillId="0" borderId="0"/>
    <xf numFmtId="0" fontId="10" fillId="0" borderId="0"/>
    <xf numFmtId="0" fontId="10" fillId="0" borderId="0"/>
    <xf numFmtId="0" fontId="70" fillId="0" borderId="0"/>
    <xf numFmtId="0" fontId="70" fillId="0" borderId="0"/>
    <xf numFmtId="0" fontId="70" fillId="0" borderId="0"/>
    <xf numFmtId="0" fontId="70" fillId="0" borderId="0"/>
    <xf numFmtId="0" fontId="70" fillId="0" borderId="0"/>
    <xf numFmtId="0" fontId="34" fillId="0" borderId="0"/>
    <xf numFmtId="0" fontId="70" fillId="0" borderId="0"/>
    <xf numFmtId="0" fontId="70" fillId="0" borderId="0"/>
    <xf numFmtId="0" fontId="7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0" fillId="0" borderId="0"/>
    <xf numFmtId="0" fontId="70" fillId="0" borderId="0"/>
    <xf numFmtId="0" fontId="70" fillId="0" borderId="0"/>
    <xf numFmtId="0" fontId="70" fillId="0" borderId="0"/>
    <xf numFmtId="0" fontId="70" fillId="0" borderId="0"/>
    <xf numFmtId="0" fontId="2" fillId="0" borderId="0"/>
    <xf numFmtId="0" fontId="9" fillId="0" borderId="0"/>
    <xf numFmtId="0" fontId="2" fillId="0" borderId="0"/>
    <xf numFmtId="0" fontId="22" fillId="7" borderId="0" applyNumberFormat="0" applyBorder="0" applyAlignment="0" applyProtection="0"/>
    <xf numFmtId="0" fontId="23" fillId="0" borderId="0" applyNumberFormat="0" applyFill="0" applyBorder="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7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0" fontId="10" fillId="43" borderId="19" applyNumberFormat="0" applyFont="0" applyAlignment="0" applyProtection="0"/>
    <xf numFmtId="9" fontId="10" fillId="0" borderId="0" applyFont="0" applyFill="0" applyBorder="0" applyAlignment="0" applyProtection="0"/>
    <xf numFmtId="0" fontId="72" fillId="23" borderId="0">
      <alignment horizontal="center" vertical="top"/>
    </xf>
    <xf numFmtId="0" fontId="24" fillId="0" borderId="20" applyNumberFormat="0" applyFill="0" applyAlignment="0" applyProtection="0"/>
    <xf numFmtId="3" fontId="3" fillId="0" borderId="0" applyFont="0" applyFill="0" applyBorder="0" applyProtection="0">
      <alignment horizontal="right" vertical="center"/>
    </xf>
    <xf numFmtId="0" fontId="36" fillId="0" borderId="0"/>
    <xf numFmtId="0" fontId="25" fillId="0" borderId="0" applyNumberFormat="0" applyFill="0" applyBorder="0" applyAlignment="0" applyProtection="0"/>
    <xf numFmtId="190" fontId="34" fillId="0" borderId="0" applyFill="0" applyBorder="0" applyAlignment="0" applyProtection="0"/>
    <xf numFmtId="191" fontId="34" fillId="0" borderId="0" applyFill="0" applyBorder="0" applyAlignment="0" applyProtection="0"/>
    <xf numFmtId="0" fontId="26" fillId="8" borderId="0" applyNumberFormat="0" applyBorder="0" applyAlignment="0" applyProtection="0"/>
    <xf numFmtId="167"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167" fontId="40" fillId="44" borderId="2">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167" fontId="40" fillId="44" borderId="2">
      <alignment horizontal="center" vertical="center"/>
      <protection locked="0"/>
    </xf>
    <xf numFmtId="167"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41" fontId="40" fillId="44" borderId="2">
      <alignment horizontal="center" vertical="center"/>
      <protection locked="0"/>
    </xf>
    <xf numFmtId="41" fontId="40" fillId="44" borderId="2">
      <alignment horizontal="center" vertical="center"/>
      <protection locked="0"/>
    </xf>
    <xf numFmtId="192" fontId="40" fillId="45" borderId="6">
      <alignment horizontal="center" vertical="center"/>
      <protection locked="0"/>
    </xf>
    <xf numFmtId="192" fontId="40" fillId="45" borderId="6">
      <alignment horizontal="center" vertical="center"/>
      <protection locked="0"/>
    </xf>
    <xf numFmtId="167" fontId="40" fillId="44" borderId="2">
      <alignment horizontal="center" vertical="center"/>
      <protection locked="0"/>
    </xf>
    <xf numFmtId="0" fontId="73" fillId="0" borderId="0"/>
    <xf numFmtId="193" fontId="74" fillId="0" borderId="0" applyFont="0" applyFill="0" applyBorder="0" applyAlignment="0" applyProtection="0"/>
    <xf numFmtId="194" fontId="74" fillId="0" borderId="0" applyFont="0" applyFill="0" applyBorder="0" applyAlignment="0" applyProtection="0"/>
    <xf numFmtId="195" fontId="75" fillId="0" borderId="21" applyFont="0" applyFill="0" applyBorder="0" applyAlignment="0" applyProtection="0">
      <alignment vertical="center"/>
    </xf>
    <xf numFmtId="196" fontId="76" fillId="0" borderId="21" applyFont="0" applyFill="0" applyBorder="0" applyAlignment="0" applyProtection="0">
      <alignment vertical="center"/>
    </xf>
    <xf numFmtId="0" fontId="1" fillId="0" borderId="0"/>
    <xf numFmtId="0" fontId="2" fillId="0" borderId="0"/>
    <xf numFmtId="0" fontId="2" fillId="0" borderId="0"/>
    <xf numFmtId="0" fontId="2" fillId="0" borderId="0"/>
    <xf numFmtId="0" fontId="2" fillId="0" borderId="0"/>
    <xf numFmtId="0" fontId="2" fillId="0" borderId="0"/>
  </cellStyleXfs>
  <cellXfs count="925">
    <xf numFmtId="0" fontId="0" fillId="0" borderId="0" xfId="0"/>
    <xf numFmtId="0" fontId="4" fillId="0" borderId="0" xfId="0" applyFont="1" applyAlignment="1">
      <alignment vertical="top"/>
    </xf>
    <xf numFmtId="0" fontId="3" fillId="0" borderId="0" xfId="0" applyFont="1" applyAlignment="1">
      <alignment horizontal="center" vertical="top" wrapText="1"/>
    </xf>
    <xf numFmtId="0" fontId="4" fillId="0" borderId="0" xfId="0" applyFont="1" applyFill="1" applyAlignment="1">
      <alignment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7" fillId="0" borderId="0" xfId="0" applyFont="1"/>
    <xf numFmtId="0" fontId="7" fillId="0" borderId="0" xfId="0" applyFont="1" applyBorder="1"/>
    <xf numFmtId="0" fontId="7" fillId="0" borderId="0" xfId="0" applyFont="1" applyFill="1"/>
    <xf numFmtId="0" fontId="7" fillId="0" borderId="0" xfId="704" applyFont="1" applyAlignment="1">
      <alignment horizontal="center" vertical="top" shrinkToFit="1"/>
    </xf>
    <xf numFmtId="0" fontId="28" fillId="0" borderId="0" xfId="0" applyFont="1" applyFill="1" applyBorder="1" applyAlignment="1">
      <alignment vertical="top" wrapText="1"/>
    </xf>
    <xf numFmtId="2" fontId="7" fillId="0" borderId="0" xfId="0" applyNumberFormat="1" applyFont="1"/>
    <xf numFmtId="0" fontId="29" fillId="0" borderId="0" xfId="0" applyFont="1"/>
    <xf numFmtId="0" fontId="7" fillId="0" borderId="24" xfId="0" applyFont="1" applyFill="1" applyBorder="1" applyAlignment="1">
      <alignment horizontal="left"/>
    </xf>
    <xf numFmtId="0" fontId="7" fillId="0" borderId="25" xfId="0" applyFont="1" applyFill="1" applyBorder="1" applyAlignment="1">
      <alignment horizontal="left"/>
    </xf>
    <xf numFmtId="0" fontId="4" fillId="0" borderId="0" xfId="0" applyFont="1" applyFill="1" applyAlignment="1">
      <alignment vertical="top"/>
    </xf>
    <xf numFmtId="0" fontId="4" fillId="0" borderId="0" xfId="0" applyFont="1" applyFill="1" applyBorder="1" applyAlignment="1">
      <alignment wrapText="1"/>
    </xf>
    <xf numFmtId="0" fontId="5" fillId="0" borderId="0" xfId="0" applyFont="1"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vertical="center"/>
    </xf>
    <xf numFmtId="1"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47" borderId="0" xfId="0" applyFont="1" applyFill="1" applyAlignment="1">
      <alignment vertical="top"/>
    </xf>
    <xf numFmtId="0" fontId="4" fillId="47" borderId="0" xfId="0" applyFont="1" applyFill="1" applyAlignment="1"/>
    <xf numFmtId="0" fontId="4" fillId="0" borderId="0" xfId="0" applyFont="1" applyAlignment="1"/>
    <xf numFmtId="0" fontId="4" fillId="47" borderId="0" xfId="0" applyFont="1" applyFill="1" applyAlignment="1">
      <alignment wrapText="1"/>
    </xf>
    <xf numFmtId="0" fontId="4" fillId="46" borderId="0" xfId="0" applyFont="1" applyFill="1" applyAlignment="1">
      <alignment vertical="top"/>
    </xf>
    <xf numFmtId="0" fontId="4" fillId="0" borderId="0" xfId="0" applyFont="1" applyAlignment="1">
      <alignment horizontal="center" wrapText="1"/>
    </xf>
    <xf numFmtId="0" fontId="4" fillId="0" borderId="0" xfId="0" applyFont="1" applyAlignment="1">
      <alignment vertical="center" wrapText="1"/>
    </xf>
    <xf numFmtId="0" fontId="7" fillId="0" borderId="0" xfId="0" applyFont="1" applyBorder="1" applyAlignment="1">
      <alignment horizontal="center"/>
    </xf>
    <xf numFmtId="0" fontId="7" fillId="0" borderId="0" xfId="0" applyFont="1" applyAlignment="1"/>
    <xf numFmtId="0" fontId="70" fillId="0" borderId="0" xfId="0" applyFont="1" applyAlignment="1">
      <alignment wrapText="1"/>
    </xf>
    <xf numFmtId="0" fontId="32" fillId="0" borderId="0" xfId="0" applyFont="1" applyAlignment="1">
      <alignment wrapText="1"/>
    </xf>
    <xf numFmtId="0" fontId="79" fillId="0" borderId="0" xfId="0" applyFont="1" applyAlignment="1">
      <alignment horizontal="center" vertical="center" wrapText="1"/>
    </xf>
    <xf numFmtId="2" fontId="8" fillId="0" borderId="23" xfId="0" applyNumberFormat="1" applyFont="1" applyFill="1" applyBorder="1" applyAlignment="1">
      <alignment horizontal="center" vertical="center"/>
    </xf>
    <xf numFmtId="2" fontId="8" fillId="0" borderId="22"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vertical="center"/>
    </xf>
    <xf numFmtId="0" fontId="79" fillId="0" borderId="0" xfId="0" applyFont="1" applyFill="1" applyAlignment="1">
      <alignment vertical="top"/>
    </xf>
    <xf numFmtId="0" fontId="81" fillId="0" borderId="0" xfId="0" applyFont="1" applyFill="1" applyAlignment="1">
      <alignment vertical="top"/>
    </xf>
    <xf numFmtId="0" fontId="32" fillId="0" borderId="0" xfId="0" applyFont="1" applyFill="1" applyAlignment="1">
      <alignment horizontal="center" vertical="center" wrapText="1"/>
    </xf>
    <xf numFmtId="0" fontId="81" fillId="0" borderId="0" xfId="0" applyFont="1" applyFill="1" applyAlignment="1">
      <alignment horizontal="center" vertical="top" wrapText="1"/>
    </xf>
    <xf numFmtId="0" fontId="81" fillId="0" borderId="0" xfId="0" applyFont="1" applyFill="1" applyAlignment="1">
      <alignment wrapText="1"/>
    </xf>
    <xf numFmtId="0" fontId="79" fillId="0" borderId="0" xfId="0" applyFont="1" applyFill="1" applyAlignment="1">
      <alignment wrapText="1"/>
    </xf>
    <xf numFmtId="0" fontId="83" fillId="0" borderId="0" xfId="0" applyFont="1" applyBorder="1" applyAlignment="1">
      <alignment wrapText="1"/>
    </xf>
    <xf numFmtId="0" fontId="79" fillId="0" borderId="0" xfId="0" applyFont="1" applyBorder="1" applyAlignment="1">
      <alignment wrapText="1"/>
    </xf>
    <xf numFmtId="1" fontId="83" fillId="25" borderId="0" xfId="0" applyNumberFormat="1" applyFont="1" applyFill="1" applyBorder="1" applyAlignment="1">
      <alignment horizontal="center" vertical="center" wrapText="1"/>
    </xf>
    <xf numFmtId="1" fontId="83" fillId="0" borderId="0" xfId="0" applyNumberFormat="1" applyFont="1" applyBorder="1" applyAlignment="1">
      <alignment horizontal="center" vertical="center" wrapText="1"/>
    </xf>
    <xf numFmtId="164" fontId="83" fillId="0" borderId="0" xfId="0" applyNumberFormat="1" applyFont="1" applyBorder="1" applyAlignment="1">
      <alignment horizontal="center" vertical="center" wrapText="1"/>
    </xf>
    <xf numFmtId="0" fontId="81" fillId="0" borderId="0" xfId="0" applyFont="1" applyFill="1" applyBorder="1" applyAlignment="1">
      <alignment wrapText="1"/>
    </xf>
    <xf numFmtId="0" fontId="79" fillId="0" borderId="0" xfId="0" applyFont="1" applyFill="1" applyBorder="1" applyAlignment="1">
      <alignment wrapText="1"/>
    </xf>
    <xf numFmtId="164" fontId="83" fillId="25" borderId="0" xfId="0" applyNumberFormat="1" applyFont="1" applyFill="1" applyBorder="1" applyAlignment="1">
      <alignment horizontal="center" vertical="center" wrapText="1"/>
    </xf>
    <xf numFmtId="164" fontId="83" fillId="0" borderId="0" xfId="0" applyNumberFormat="1" applyFont="1" applyFill="1" applyBorder="1" applyAlignment="1">
      <alignment horizontal="center" vertical="center" wrapText="1"/>
    </xf>
    <xf numFmtId="2" fontId="83" fillId="0" borderId="0" xfId="0" applyNumberFormat="1" applyFont="1" applyFill="1" applyBorder="1" applyAlignment="1">
      <alignment horizontal="center" vertical="center" wrapText="1"/>
    </xf>
    <xf numFmtId="164" fontId="81" fillId="0" borderId="0" xfId="0" applyNumberFormat="1" applyFont="1" applyFill="1" applyBorder="1" applyAlignment="1">
      <alignment horizontal="center" vertical="center" wrapText="1"/>
    </xf>
    <xf numFmtId="0" fontId="32" fillId="0" borderId="0" xfId="0" applyFont="1" applyFill="1" applyAlignment="1">
      <alignment vertical="center" wrapText="1"/>
    </xf>
    <xf numFmtId="0" fontId="4" fillId="47" borderId="0" xfId="0" applyFont="1" applyFill="1" applyAlignment="1">
      <alignment horizontal="center" vertical="center"/>
    </xf>
    <xf numFmtId="0" fontId="4" fillId="47" borderId="0" xfId="0" applyFont="1" applyFill="1" applyAlignment="1">
      <alignment vertical="center"/>
    </xf>
    <xf numFmtId="0" fontId="4" fillId="47" borderId="0" xfId="0" applyFont="1" applyFill="1" applyAlignment="1">
      <alignment horizontal="center" vertical="center" wrapText="1"/>
    </xf>
    <xf numFmtId="0" fontId="4" fillId="47" borderId="0" xfId="0" applyFont="1" applyFill="1" applyAlignment="1">
      <alignment horizontal="center" vertical="top" wrapText="1"/>
    </xf>
    <xf numFmtId="1" fontId="4" fillId="47" borderId="0" xfId="0" applyNumberFormat="1" applyFont="1" applyFill="1" applyBorder="1" applyAlignment="1">
      <alignment horizontal="center" vertical="center" wrapText="1"/>
    </xf>
    <xf numFmtId="49" fontId="4" fillId="47" borderId="0" xfId="0" applyNumberFormat="1" applyFont="1" applyFill="1" applyBorder="1" applyAlignment="1">
      <alignment horizontal="center" vertical="center" wrapText="1"/>
    </xf>
    <xf numFmtId="0" fontId="4" fillId="47" borderId="0" xfId="0" applyFont="1" applyFill="1" applyBorder="1" applyAlignment="1">
      <alignment vertical="top" wrapText="1"/>
    </xf>
    <xf numFmtId="0" fontId="4" fillId="47" borderId="0" xfId="0" applyFont="1" applyFill="1" applyAlignment="1">
      <alignment vertical="center" wrapText="1"/>
    </xf>
    <xf numFmtId="0" fontId="5" fillId="0" borderId="4" xfId="0" applyFont="1" applyBorder="1" applyAlignment="1">
      <alignment horizontal="justify" vertical="top" wrapText="1"/>
    </xf>
    <xf numFmtId="0" fontId="5" fillId="0" borderId="4" xfId="0" applyFont="1" applyBorder="1" applyAlignment="1">
      <alignment vertical="top" wrapText="1"/>
    </xf>
    <xf numFmtId="0" fontId="5" fillId="0" borderId="36" xfId="0" applyFont="1" applyFill="1" applyBorder="1" applyAlignment="1">
      <alignment horizontal="center" vertical="center" wrapText="1"/>
    </xf>
    <xf numFmtId="0" fontId="5" fillId="0" borderId="4" xfId="0" applyFont="1" applyFill="1" applyBorder="1" applyAlignment="1">
      <alignment horizontal="justify" vertical="top" wrapText="1"/>
    </xf>
    <xf numFmtId="0" fontId="5" fillId="0" borderId="38" xfId="0" applyFont="1" applyFill="1" applyBorder="1" applyAlignment="1">
      <alignment horizontal="center" vertical="center" wrapText="1"/>
    </xf>
    <xf numFmtId="0" fontId="5" fillId="0" borderId="39" xfId="0" applyFont="1" applyBorder="1" applyAlignment="1">
      <alignment horizontal="justify" vertical="top" wrapText="1"/>
    </xf>
    <xf numFmtId="0" fontId="5" fillId="0" borderId="39" xfId="0" applyFont="1" applyBorder="1" applyAlignment="1">
      <alignment horizontal="justify" vertical="center" wrapText="1"/>
    </xf>
    <xf numFmtId="0" fontId="79" fillId="0" borderId="33" xfId="0" applyFont="1" applyBorder="1" applyAlignment="1">
      <alignment horizontal="center" vertical="center" wrapText="1"/>
    </xf>
    <xf numFmtId="0" fontId="32" fillId="0" borderId="35" xfId="0" applyFont="1" applyBorder="1" applyAlignment="1">
      <alignment horizontal="center" vertical="center" wrapText="1"/>
    </xf>
    <xf numFmtId="0" fontId="79" fillId="0" borderId="36" xfId="0" applyFont="1" applyBorder="1" applyAlignment="1">
      <alignment horizontal="center" vertical="top" wrapText="1"/>
    </xf>
    <xf numFmtId="0" fontId="79" fillId="0" borderId="4" xfId="0" applyFont="1" applyBorder="1" applyAlignment="1">
      <alignment vertical="top" wrapText="1"/>
    </xf>
    <xf numFmtId="0" fontId="70" fillId="0" borderId="37" xfId="0" applyFont="1" applyBorder="1" applyAlignment="1">
      <alignment wrapText="1"/>
    </xf>
    <xf numFmtId="16" fontId="79" fillId="0" borderId="36" xfId="0" applyNumberFormat="1" applyFont="1" applyBorder="1" applyAlignment="1">
      <alignment horizontal="center" vertical="top" wrapText="1"/>
    </xf>
    <xf numFmtId="2" fontId="79" fillId="0" borderId="37" xfId="0" applyNumberFormat="1" applyFont="1" applyBorder="1" applyAlignment="1">
      <alignment horizontal="center" vertical="top" wrapText="1"/>
    </xf>
    <xf numFmtId="16" fontId="79" fillId="0" borderId="38" xfId="0" applyNumberFormat="1" applyFont="1" applyBorder="1" applyAlignment="1">
      <alignment horizontal="center" vertical="top" wrapText="1"/>
    </xf>
    <xf numFmtId="0" fontId="79" fillId="0" borderId="39" xfId="0" applyFont="1" applyBorder="1" applyAlignment="1">
      <alignment vertical="top" wrapText="1"/>
    </xf>
    <xf numFmtId="2" fontId="79" fillId="0" borderId="40" xfId="0" applyNumberFormat="1" applyFont="1" applyFill="1" applyBorder="1" applyAlignment="1">
      <alignment horizontal="center" vertical="top" wrapText="1"/>
    </xf>
    <xf numFmtId="2" fontId="79" fillId="0" borderId="40" xfId="0" applyNumberFormat="1" applyFont="1" applyBorder="1" applyAlignment="1">
      <alignment horizontal="center" vertical="top" wrapText="1"/>
    </xf>
    <xf numFmtId="2" fontId="8" fillId="0" borderId="45" xfId="0" applyNumberFormat="1" applyFont="1" applyFill="1" applyBorder="1" applyAlignment="1">
      <alignment horizontal="center" vertical="center"/>
    </xf>
    <xf numFmtId="2" fontId="8" fillId="0" borderId="42" xfId="0" applyNumberFormat="1" applyFont="1" applyFill="1" applyBorder="1" applyAlignment="1">
      <alignment horizontal="center" vertical="center"/>
    </xf>
    <xf numFmtId="2" fontId="8" fillId="0" borderId="44" xfId="0" applyNumberFormat="1" applyFont="1" applyBorder="1" applyAlignment="1">
      <alignment horizontal="center" vertical="center" wrapText="1"/>
    </xf>
    <xf numFmtId="0" fontId="7" fillId="0" borderId="28" xfId="0" applyFont="1" applyFill="1" applyBorder="1" applyAlignment="1">
      <alignment horizontal="center" vertical="center"/>
    </xf>
    <xf numFmtId="16" fontId="7" fillId="0" borderId="28" xfId="0" applyNumberFormat="1" applyFont="1" applyFill="1" applyBorder="1" applyAlignment="1">
      <alignment horizontal="center" vertical="center"/>
    </xf>
    <xf numFmtId="0" fontId="7" fillId="0" borderId="29" xfId="0" applyFont="1" applyFill="1" applyBorder="1" applyAlignment="1">
      <alignment horizontal="center" vertical="center"/>
    </xf>
    <xf numFmtId="0" fontId="7" fillId="0" borderId="45" xfId="0" applyFont="1" applyBorder="1"/>
    <xf numFmtId="0" fontId="5" fillId="0" borderId="4" xfId="0" applyFont="1" applyBorder="1" applyAlignment="1">
      <alignment horizontal="justify" vertical="center" wrapText="1"/>
    </xf>
    <xf numFmtId="0" fontId="32" fillId="0" borderId="4" xfId="0" applyFont="1" applyFill="1" applyBorder="1" applyAlignment="1">
      <alignment horizontal="center" vertical="top" wrapText="1"/>
    </xf>
    <xf numFmtId="0" fontId="32" fillId="0" borderId="37" xfId="0" applyFont="1" applyFill="1" applyBorder="1" applyAlignment="1">
      <alignment horizontal="center" vertical="top" wrapText="1"/>
    </xf>
    <xf numFmtId="0" fontId="30" fillId="0" borderId="4" xfId="0" applyFont="1" applyFill="1" applyBorder="1" applyAlignment="1">
      <alignment horizontal="center" vertical="top" wrapText="1"/>
    </xf>
    <xf numFmtId="0" fontId="30" fillId="0" borderId="37" xfId="0" applyFont="1" applyFill="1" applyBorder="1" applyAlignment="1">
      <alignment horizontal="center" vertical="top" wrapText="1"/>
    </xf>
    <xf numFmtId="0" fontId="79" fillId="0" borderId="36" xfId="0" applyFont="1" applyFill="1" applyBorder="1" applyAlignment="1">
      <alignment horizontal="center" vertical="center" wrapText="1"/>
    </xf>
    <xf numFmtId="0" fontId="79" fillId="25" borderId="4" xfId="0" applyFont="1" applyFill="1" applyBorder="1" applyAlignment="1">
      <alignment horizontal="justify" vertical="center" wrapText="1"/>
    </xf>
    <xf numFmtId="164" fontId="81" fillId="0" borderId="37" xfId="0" applyNumberFormat="1" applyFont="1" applyBorder="1" applyAlignment="1">
      <alignment horizontal="center" vertical="center" wrapText="1"/>
    </xf>
    <xf numFmtId="165" fontId="81" fillId="25" borderId="4" xfId="0" applyNumberFormat="1" applyFont="1" applyFill="1" applyBorder="1" applyAlignment="1">
      <alignment horizontal="center" vertical="center" wrapText="1"/>
    </xf>
    <xf numFmtId="0" fontId="79" fillId="25" borderId="4" xfId="0" applyFont="1" applyFill="1" applyBorder="1" applyAlignment="1">
      <alignment horizontal="justify" vertical="top" wrapText="1"/>
    </xf>
    <xf numFmtId="0" fontId="79" fillId="25" borderId="4" xfId="0" applyNumberFormat="1" applyFont="1" applyFill="1" applyBorder="1" applyAlignment="1">
      <alignment horizontal="justify" vertical="top" wrapText="1"/>
    </xf>
    <xf numFmtId="164" fontId="81" fillId="0" borderId="4" xfId="0" applyNumberFormat="1" applyFont="1" applyFill="1" applyBorder="1" applyAlignment="1">
      <alignment horizontal="center" vertical="center" wrapText="1"/>
    </xf>
    <xf numFmtId="164" fontId="81" fillId="0" borderId="37" xfId="0" applyNumberFormat="1" applyFont="1" applyFill="1" applyBorder="1" applyAlignment="1">
      <alignment horizontal="center" vertical="center" wrapText="1"/>
    </xf>
    <xf numFmtId="0" fontId="79" fillId="0" borderId="4" xfId="0" applyFont="1" applyBorder="1" applyAlignment="1">
      <alignment horizontal="justify" vertical="top" wrapText="1"/>
    </xf>
    <xf numFmtId="0" fontId="79" fillId="0" borderId="39" xfId="0" applyFont="1" applyBorder="1" applyAlignment="1">
      <alignment horizontal="justify" vertical="top" wrapText="1"/>
    </xf>
    <xf numFmtId="1" fontId="8" fillId="0" borderId="4" xfId="0" applyNumberFormat="1" applyFont="1" applyBorder="1" applyAlignment="1">
      <alignment horizontal="center" vertical="center" wrapText="1"/>
    </xf>
    <xf numFmtId="0" fontId="8" fillId="0" borderId="39"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vertical="top" wrapText="1"/>
    </xf>
    <xf numFmtId="0" fontId="4" fillId="0" borderId="4" xfId="0" applyFont="1" applyFill="1" applyBorder="1" applyAlignment="1">
      <alignment horizontal="justify" vertical="top" wrapText="1"/>
    </xf>
    <xf numFmtId="49" fontId="4" fillId="0" borderId="36" xfId="0" applyNumberFormat="1" applyFont="1" applyFill="1" applyBorder="1" applyAlignment="1">
      <alignment horizontal="center" vertical="center" wrapText="1"/>
    </xf>
    <xf numFmtId="1" fontId="4" fillId="0" borderId="4" xfId="0" applyNumberFormat="1" applyFont="1" applyFill="1" applyBorder="1" applyAlignment="1">
      <alignment horizontal="left" vertical="top" wrapText="1"/>
    </xf>
    <xf numFmtId="49" fontId="4" fillId="0" borderId="38" xfId="0" applyNumberFormat="1" applyFont="1" applyFill="1" applyBorder="1" applyAlignment="1">
      <alignment horizontal="center" vertical="center" wrapText="1"/>
    </xf>
    <xf numFmtId="1" fontId="4" fillId="0" borderId="39" xfId="0" applyNumberFormat="1" applyFont="1" applyFill="1" applyBorder="1" applyAlignment="1">
      <alignment horizontal="left" vertical="top" wrapText="1"/>
    </xf>
    <xf numFmtId="0" fontId="4" fillId="47" borderId="4" xfId="0" applyFont="1" applyFill="1" applyBorder="1" applyAlignment="1">
      <alignment horizontal="center" vertical="top" wrapText="1"/>
    </xf>
    <xf numFmtId="0" fontId="4" fillId="47" borderId="37" xfId="0" applyFont="1" applyFill="1" applyBorder="1" applyAlignment="1">
      <alignment horizontal="center" vertical="top" wrapText="1"/>
    </xf>
    <xf numFmtId="0" fontId="4" fillId="47" borderId="4" xfId="0" applyFont="1" applyFill="1" applyBorder="1" applyAlignment="1">
      <alignment horizontal="justify" vertical="center" wrapText="1"/>
    </xf>
    <xf numFmtId="0" fontId="4" fillId="47" borderId="4" xfId="0" applyFont="1" applyFill="1" applyBorder="1" applyAlignment="1">
      <alignment vertical="top" wrapText="1"/>
    </xf>
    <xf numFmtId="164" fontId="8" fillId="47" borderId="4" xfId="0" applyNumberFormat="1" applyFont="1" applyFill="1" applyBorder="1" applyAlignment="1">
      <alignment horizontal="center" vertical="center" wrapText="1"/>
    </xf>
    <xf numFmtId="164" fontId="8" fillId="47" borderId="37" xfId="0" applyNumberFormat="1" applyFont="1" applyFill="1" applyBorder="1" applyAlignment="1">
      <alignment horizontal="center" vertical="center" wrapText="1"/>
    </xf>
    <xf numFmtId="0" fontId="4" fillId="47" borderId="4" xfId="0" applyFont="1" applyFill="1" applyBorder="1" applyAlignment="1">
      <alignment horizontal="justify" vertical="top" wrapText="1"/>
    </xf>
    <xf numFmtId="49" fontId="4" fillId="47" borderId="36" xfId="0" applyNumberFormat="1" applyFont="1" applyFill="1" applyBorder="1" applyAlignment="1">
      <alignment horizontal="center" vertical="center" wrapText="1"/>
    </xf>
    <xf numFmtId="1" fontId="4" fillId="47" borderId="4" xfId="0" applyNumberFormat="1" applyFont="1" applyFill="1" applyBorder="1" applyAlignment="1">
      <alignment horizontal="left" vertical="top" wrapText="1"/>
    </xf>
    <xf numFmtId="49" fontId="4" fillId="47" borderId="38" xfId="0" applyNumberFormat="1" applyFont="1" applyFill="1" applyBorder="1" applyAlignment="1">
      <alignment horizontal="center" vertical="center" wrapText="1"/>
    </xf>
    <xf numFmtId="1" fontId="4" fillId="47" borderId="39" xfId="0" applyNumberFormat="1" applyFont="1" applyFill="1" applyBorder="1" applyAlignment="1">
      <alignment horizontal="left" vertical="top" wrapText="1"/>
    </xf>
    <xf numFmtId="164" fontId="8" fillId="47" borderId="39" xfId="0" applyNumberFormat="1" applyFont="1" applyFill="1" applyBorder="1" applyAlignment="1">
      <alignment horizontal="center" vertical="center" wrapText="1"/>
    </xf>
    <xf numFmtId="0" fontId="4" fillId="0" borderId="4" xfId="0" applyFont="1" applyFill="1" applyBorder="1" applyAlignment="1">
      <alignment vertical="center" wrapText="1"/>
    </xf>
    <xf numFmtId="1" fontId="4" fillId="0" borderId="4"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4" fillId="0" borderId="36" xfId="0" applyFont="1" applyBorder="1" applyAlignment="1">
      <alignment horizontal="center" wrapText="1"/>
    </xf>
    <xf numFmtId="0" fontId="4" fillId="0" borderId="4" xfId="0" applyFont="1" applyBorder="1" applyAlignment="1">
      <alignment horizontal="center" wrapText="1"/>
    </xf>
    <xf numFmtId="0" fontId="4" fillId="0" borderId="37" xfId="0" applyFont="1" applyBorder="1" applyAlignment="1">
      <alignment horizontal="center" wrapText="1"/>
    </xf>
    <xf numFmtId="0" fontId="4" fillId="0" borderId="36" xfId="0" applyFont="1" applyBorder="1" applyAlignment="1">
      <alignment horizontal="center" vertical="justify" wrapText="1"/>
    </xf>
    <xf numFmtId="0" fontId="4" fillId="0" borderId="4" xfId="0" applyFont="1" applyFill="1" applyBorder="1" applyAlignment="1">
      <alignment horizontal="left" vertical="top" wrapText="1"/>
    </xf>
    <xf numFmtId="49" fontId="7" fillId="0" borderId="36"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0" fontId="4" fillId="0" borderId="39" xfId="0" applyFont="1" applyFill="1" applyBorder="1" applyAlignment="1">
      <alignment horizontal="left" vertical="top" wrapText="1"/>
    </xf>
    <xf numFmtId="0" fontId="4" fillId="0" borderId="4" xfId="0" applyFont="1" applyFill="1" applyBorder="1" applyAlignment="1">
      <alignment horizontal="left" vertical="center" wrapText="1"/>
    </xf>
    <xf numFmtId="49" fontId="5" fillId="0" borderId="36"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0" fontId="4" fillId="0" borderId="4" xfId="0" applyFont="1" applyBorder="1" applyAlignment="1">
      <alignment horizontal="justify" vertical="top" wrapText="1"/>
    </xf>
    <xf numFmtId="0" fontId="4" fillId="0" borderId="4" xfId="0" applyFont="1" applyBorder="1" applyAlignment="1">
      <alignment vertical="top" wrapText="1"/>
    </xf>
    <xf numFmtId="0" fontId="4" fillId="0" borderId="36" xfId="0" applyFont="1" applyFill="1" applyBorder="1" applyAlignment="1">
      <alignment horizontal="center" vertical="top" wrapText="1"/>
    </xf>
    <xf numFmtId="0" fontId="4" fillId="0" borderId="4" xfId="0" applyNumberFormat="1" applyFont="1" applyBorder="1" applyAlignment="1">
      <alignment horizontal="justify" vertical="top" wrapText="1"/>
    </xf>
    <xf numFmtId="0" fontId="5" fillId="0" borderId="4" xfId="0" applyNumberFormat="1" applyFont="1" applyBorder="1" applyAlignment="1">
      <alignment horizontal="justify" vertical="top" wrapText="1"/>
    </xf>
    <xf numFmtId="0" fontId="5" fillId="0" borderId="4"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39" xfId="0" applyNumberFormat="1" applyFont="1" applyBorder="1" applyAlignment="1">
      <alignment horizontal="justify" vertical="top" wrapText="1"/>
    </xf>
    <xf numFmtId="49" fontId="4" fillId="0" borderId="4" xfId="0" applyNumberFormat="1" applyFont="1" applyFill="1" applyBorder="1" applyAlignment="1">
      <alignment horizontal="left" vertical="center" wrapText="1"/>
    </xf>
    <xf numFmtId="0" fontId="7" fillId="0" borderId="36" xfId="0" applyFont="1" applyBorder="1" applyAlignment="1">
      <alignment horizontal="center"/>
    </xf>
    <xf numFmtId="0" fontId="7" fillId="0" borderId="4" xfId="0" applyFont="1" applyBorder="1" applyAlignment="1">
      <alignment horizontal="center"/>
    </xf>
    <xf numFmtId="0" fontId="7" fillId="0" borderId="37" xfId="0" applyFont="1" applyBorder="1" applyAlignment="1">
      <alignment horizontal="center"/>
    </xf>
    <xf numFmtId="0" fontId="7" fillId="0" borderId="36" xfId="0" applyFont="1" applyBorder="1" applyAlignment="1">
      <alignment horizontal="center" vertical="top"/>
    </xf>
    <xf numFmtId="171" fontId="8" fillId="0" borderId="37" xfId="0" applyNumberFormat="1" applyFont="1" applyBorder="1" applyAlignment="1">
      <alignment horizontal="center" vertical="center"/>
    </xf>
    <xf numFmtId="0" fontId="7" fillId="0" borderId="36" xfId="0" applyFont="1" applyBorder="1" applyAlignment="1">
      <alignment horizontal="center" vertical="center"/>
    </xf>
    <xf numFmtId="170" fontId="8" fillId="0" borderId="37" xfId="0" applyNumberFormat="1" applyFont="1" applyBorder="1" applyAlignment="1">
      <alignment horizontal="center" vertical="center"/>
    </xf>
    <xf numFmtId="0" fontId="7" fillId="0" borderId="36" xfId="0" applyFont="1" applyFill="1" applyBorder="1" applyAlignment="1">
      <alignment horizontal="center" vertical="center"/>
    </xf>
    <xf numFmtId="16" fontId="7" fillId="0" borderId="36" xfId="0" applyNumberFormat="1" applyFont="1" applyFill="1" applyBorder="1" applyAlignment="1">
      <alignment horizontal="center" vertical="center"/>
    </xf>
    <xf numFmtId="0" fontId="7" fillId="0" borderId="38" xfId="0" applyFont="1" applyFill="1" applyBorder="1" applyAlignment="1">
      <alignment horizontal="center" vertical="center"/>
    </xf>
    <xf numFmtId="2" fontId="8" fillId="0" borderId="4" xfId="0" applyNumberFormat="1" applyFont="1" applyBorder="1" applyAlignment="1">
      <alignment horizontal="center" vertical="center"/>
    </xf>
    <xf numFmtId="2" fontId="8" fillId="0" borderId="37" xfId="0" applyNumberFormat="1" applyFont="1" applyBorder="1" applyAlignment="1">
      <alignment horizontal="center" vertical="center"/>
    </xf>
    <xf numFmtId="0" fontId="7" fillId="0" borderId="47" xfId="0" applyFont="1" applyBorder="1" applyAlignment="1">
      <alignment vertical="top" wrapText="1"/>
    </xf>
    <xf numFmtId="0" fontId="7" fillId="0" borderId="48" xfId="0" applyFont="1" applyBorder="1" applyAlignment="1">
      <alignment vertical="top" wrapText="1"/>
    </xf>
    <xf numFmtId="0" fontId="7" fillId="0" borderId="47" xfId="0" applyFont="1" applyBorder="1" applyAlignment="1">
      <alignment horizontal="left" vertical="top" wrapText="1"/>
    </xf>
    <xf numFmtId="2" fontId="8" fillId="0" borderId="48" xfId="0" applyNumberFormat="1" applyFont="1" applyFill="1" applyBorder="1" applyAlignment="1">
      <alignment horizontal="center"/>
    </xf>
    <xf numFmtId="2" fontId="8" fillId="0" borderId="49" xfId="0" applyNumberFormat="1" applyFont="1" applyFill="1" applyBorder="1" applyAlignment="1">
      <alignment horizontal="center"/>
    </xf>
    <xf numFmtId="0" fontId="7" fillId="0" borderId="47" xfId="0" applyFont="1" applyBorder="1"/>
    <xf numFmtId="0" fontId="7" fillId="0" borderId="51" xfId="0" applyFont="1" applyBorder="1" applyAlignment="1">
      <alignment vertical="top" wrapText="1"/>
    </xf>
    <xf numFmtId="2" fontId="8" fillId="0" borderId="55" xfId="0" applyNumberFormat="1" applyFont="1" applyBorder="1" applyAlignment="1">
      <alignment horizontal="center" vertical="center"/>
    </xf>
    <xf numFmtId="2" fontId="8" fillId="0" borderId="57" xfId="0" applyNumberFormat="1" applyFont="1" applyBorder="1" applyAlignment="1">
      <alignment horizontal="center" vertical="center"/>
    </xf>
    <xf numFmtId="2" fontId="8" fillId="0" borderId="47" xfId="0" applyNumberFormat="1" applyFont="1" applyFill="1" applyBorder="1" applyAlignment="1">
      <alignment horizontal="center" vertical="center" wrapText="1"/>
    </xf>
    <xf numFmtId="2" fontId="8" fillId="0" borderId="48" xfId="0" applyNumberFormat="1" applyFont="1" applyBorder="1" applyAlignment="1">
      <alignment horizontal="center" vertical="center" wrapText="1"/>
    </xf>
    <xf numFmtId="0" fontId="7" fillId="0" borderId="64" xfId="0" applyFont="1" applyBorder="1"/>
    <xf numFmtId="2" fontId="8" fillId="0" borderId="65" xfId="0" applyNumberFormat="1" applyFont="1" applyFill="1" applyBorder="1" applyAlignment="1">
      <alignment horizontal="center"/>
    </xf>
    <xf numFmtId="2" fontId="8" fillId="0" borderId="64" xfId="0" applyNumberFormat="1" applyFont="1" applyBorder="1"/>
    <xf numFmtId="2" fontId="8" fillId="0" borderId="65" xfId="0" applyNumberFormat="1" applyFont="1" applyBorder="1"/>
    <xf numFmtId="0" fontId="7" fillId="0" borderId="41" xfId="0" applyFont="1" applyFill="1" applyBorder="1" applyAlignment="1">
      <alignment horizontal="center" vertical="center"/>
    </xf>
    <xf numFmtId="0" fontId="7" fillId="0" borderId="37" xfId="0" applyFont="1" applyFill="1" applyBorder="1" applyAlignment="1">
      <alignment horizontal="center" vertical="top" wrapText="1"/>
    </xf>
    <xf numFmtId="0" fontId="7" fillId="0" borderId="36" xfId="0" applyFont="1" applyFill="1" applyBorder="1" applyAlignment="1">
      <alignment horizontal="center" vertical="top"/>
    </xf>
    <xf numFmtId="0" fontId="7" fillId="0" borderId="4" xfId="0" applyFont="1" applyFill="1" applyBorder="1" applyAlignment="1">
      <alignment horizontal="center"/>
    </xf>
    <xf numFmtId="0" fontId="7" fillId="0" borderId="37" xfId="0" applyFont="1" applyFill="1" applyBorder="1" applyAlignment="1">
      <alignment horizontal="center" vertical="top"/>
    </xf>
    <xf numFmtId="0" fontId="7" fillId="0" borderId="35" xfId="0" applyFont="1" applyFill="1" applyBorder="1" applyAlignment="1">
      <alignment horizontal="center" vertical="top" wrapText="1"/>
    </xf>
    <xf numFmtId="0" fontId="7" fillId="0" borderId="66" xfId="0" applyFont="1" applyBorder="1" applyAlignment="1">
      <alignment vertical="top" wrapText="1"/>
    </xf>
    <xf numFmtId="0" fontId="7" fillId="0" borderId="67" xfId="0" applyFont="1" applyBorder="1" applyAlignment="1">
      <alignment vertical="top" wrapText="1"/>
    </xf>
    <xf numFmtId="0" fontId="7" fillId="0" borderId="49" xfId="0" applyFont="1" applyBorder="1" applyAlignment="1">
      <alignment vertical="top" wrapText="1"/>
    </xf>
    <xf numFmtId="2" fontId="8" fillId="0" borderId="44" xfId="0" applyNumberFormat="1" applyFont="1" applyBorder="1" applyAlignment="1">
      <alignment horizontal="center" vertical="center"/>
    </xf>
    <xf numFmtId="0" fontId="7" fillId="0" borderId="48" xfId="0" applyFont="1" applyBorder="1" applyAlignment="1">
      <alignment horizontal="left"/>
    </xf>
    <xf numFmtId="0" fontId="7" fillId="0" borderId="49" xfId="0" applyFont="1" applyBorder="1" applyAlignment="1">
      <alignment horizontal="left"/>
    </xf>
    <xf numFmtId="0" fontId="8" fillId="0" borderId="47" xfId="0" applyFont="1" applyFill="1" applyBorder="1" applyAlignment="1">
      <alignment horizontal="center" vertical="center" wrapText="1"/>
    </xf>
    <xf numFmtId="0" fontId="8" fillId="0" borderId="48" xfId="0" applyFont="1" applyBorder="1" applyAlignment="1">
      <alignment horizontal="center" vertical="center" wrapText="1"/>
    </xf>
    <xf numFmtId="2" fontId="8" fillId="0" borderId="62" xfId="0" applyNumberFormat="1" applyFont="1" applyBorder="1" applyAlignment="1">
      <alignment horizontal="center" vertical="center"/>
    </xf>
    <xf numFmtId="0" fontId="8" fillId="0" borderId="64" xfId="0" applyFont="1" applyFill="1" applyBorder="1" applyAlignment="1">
      <alignment horizontal="center" vertical="center" wrapText="1"/>
    </xf>
    <xf numFmtId="0" fontId="8" fillId="0" borderId="65" xfId="0" applyFont="1" applyBorder="1" applyAlignment="1">
      <alignment horizontal="center" vertical="center" wrapText="1"/>
    </xf>
    <xf numFmtId="2" fontId="8" fillId="0" borderId="65" xfId="0" applyNumberFormat="1" applyFont="1" applyBorder="1" applyAlignment="1">
      <alignment horizontal="center" vertical="center"/>
    </xf>
    <xf numFmtId="2" fontId="8" fillId="0" borderId="56" xfId="0" applyNumberFormat="1" applyFont="1" applyBorder="1" applyAlignment="1">
      <alignment horizontal="center" vertical="center"/>
    </xf>
    <xf numFmtId="0" fontId="8" fillId="0" borderId="70" xfId="0" applyFont="1" applyFill="1" applyBorder="1" applyAlignment="1">
      <alignment horizontal="center" vertical="center" wrapText="1"/>
    </xf>
    <xf numFmtId="0" fontId="7" fillId="0" borderId="52" xfId="0" applyFont="1" applyBorder="1" applyAlignment="1">
      <alignment vertical="top" wrapText="1"/>
    </xf>
    <xf numFmtId="0" fontId="7" fillId="0" borderId="70" xfId="0" applyFont="1" applyBorder="1" applyAlignment="1">
      <alignment vertical="top" wrapText="1"/>
    </xf>
    <xf numFmtId="0" fontId="8" fillId="0" borderId="71" xfId="0" applyFont="1" applyBorder="1" applyAlignment="1">
      <alignment horizontal="center" vertical="center" wrapText="1"/>
    </xf>
    <xf numFmtId="0" fontId="7" fillId="0" borderId="35" xfId="0" applyFont="1" applyBorder="1" applyAlignment="1">
      <alignment horizontal="center" vertical="center" wrapText="1"/>
    </xf>
    <xf numFmtId="2" fontId="8" fillId="0" borderId="44" xfId="0" applyNumberFormat="1" applyFont="1" applyBorder="1" applyAlignment="1">
      <alignment horizontal="center"/>
    </xf>
    <xf numFmtId="2" fontId="8" fillId="0" borderId="48" xfId="0" applyNumberFormat="1" applyFont="1" applyBorder="1" applyAlignment="1">
      <alignment horizontal="center"/>
    </xf>
    <xf numFmtId="2" fontId="8" fillId="0" borderId="49" xfId="0" applyNumberFormat="1" applyFont="1" applyBorder="1" applyAlignment="1">
      <alignment horizontal="center"/>
    </xf>
    <xf numFmtId="2" fontId="8" fillId="0" borderId="65" xfId="0" applyNumberFormat="1" applyFont="1" applyBorder="1" applyAlignment="1">
      <alignment horizontal="center" vertical="center" wrapText="1"/>
    </xf>
    <xf numFmtId="0" fontId="7" fillId="0" borderId="48" xfId="0" applyFont="1" applyFill="1" applyBorder="1" applyAlignment="1">
      <alignment horizontal="left"/>
    </xf>
    <xf numFmtId="0" fontId="7" fillId="0" borderId="49" xfId="0" applyFont="1" applyFill="1" applyBorder="1" applyAlignment="1">
      <alignment horizontal="left"/>
    </xf>
    <xf numFmtId="2" fontId="8" fillId="0" borderId="44" xfId="0" applyNumberFormat="1" applyFont="1" applyFill="1" applyBorder="1" applyAlignment="1">
      <alignment horizontal="center" vertical="center"/>
    </xf>
    <xf numFmtId="2" fontId="8" fillId="0" borderId="48" xfId="0" applyNumberFormat="1" applyFont="1" applyFill="1" applyBorder="1" applyAlignment="1">
      <alignment horizontal="center" vertical="center"/>
    </xf>
    <xf numFmtId="2" fontId="8" fillId="0" borderId="49" xfId="0" applyNumberFormat="1" applyFont="1" applyFill="1" applyBorder="1" applyAlignment="1">
      <alignment horizontal="center" vertical="center"/>
    </xf>
    <xf numFmtId="2" fontId="8" fillId="0" borderId="65" xfId="0" applyNumberFormat="1" applyFont="1" applyFill="1" applyBorder="1" applyAlignment="1">
      <alignment horizontal="center" vertical="center"/>
    </xf>
    <xf numFmtId="2" fontId="8" fillId="0" borderId="56" xfId="0" applyNumberFormat="1" applyFont="1" applyFill="1" applyBorder="1" applyAlignment="1">
      <alignment horizontal="center" vertical="center"/>
    </xf>
    <xf numFmtId="4" fontId="8" fillId="0" borderId="4" xfId="0" applyNumberFormat="1" applyFont="1" applyBorder="1" applyAlignment="1">
      <alignment horizontal="center" vertical="center"/>
    </xf>
    <xf numFmtId="4" fontId="8" fillId="0" borderId="37" xfId="0" applyNumberFormat="1" applyFont="1" applyBorder="1" applyAlignment="1">
      <alignment horizontal="center" vertical="center"/>
    </xf>
    <xf numFmtId="171" fontId="8" fillId="0" borderId="48" xfId="0" applyNumberFormat="1" applyFont="1" applyBorder="1" applyAlignment="1">
      <alignment horizontal="center"/>
    </xf>
    <xf numFmtId="171" fontId="8" fillId="0" borderId="49" xfId="0" applyNumberFormat="1" applyFont="1" applyBorder="1" applyAlignment="1">
      <alignment horizontal="center"/>
    </xf>
    <xf numFmtId="0" fontId="8" fillId="0" borderId="47" xfId="0" applyFont="1" applyBorder="1"/>
    <xf numFmtId="0" fontId="8" fillId="0" borderId="64" xfId="0" applyFont="1" applyBorder="1"/>
    <xf numFmtId="171" fontId="8" fillId="0" borderId="65" xfId="0" applyNumberFormat="1" applyFont="1" applyBorder="1" applyAlignment="1">
      <alignment horizontal="center"/>
    </xf>
    <xf numFmtId="171" fontId="8" fillId="0" borderId="56" xfId="0" applyNumberFormat="1" applyFont="1" applyBorder="1" applyAlignment="1">
      <alignment horizontal="center"/>
    </xf>
    <xf numFmtId="0" fontId="7" fillId="0" borderId="47" xfId="0" applyFont="1" applyBorder="1" applyAlignment="1">
      <alignment horizontal="left"/>
    </xf>
    <xf numFmtId="2" fontId="8" fillId="0" borderId="47" xfId="0" applyNumberFormat="1" applyFont="1" applyBorder="1" applyAlignment="1">
      <alignment horizontal="center"/>
    </xf>
    <xf numFmtId="0" fontId="8" fillId="0" borderId="48" xfId="0" applyFont="1" applyBorder="1"/>
    <xf numFmtId="0" fontId="8" fillId="0" borderId="65" xfId="0" applyFont="1" applyBorder="1"/>
    <xf numFmtId="171" fontId="8" fillId="0" borderId="71" xfId="0" applyNumberFormat="1" applyFont="1" applyBorder="1" applyAlignment="1">
      <alignment horizontal="center"/>
    </xf>
    <xf numFmtId="171" fontId="8" fillId="0" borderId="50" xfId="0" applyNumberFormat="1" applyFont="1" applyBorder="1" applyAlignment="1">
      <alignment horizontal="center"/>
    </xf>
    <xf numFmtId="4" fontId="8" fillId="0" borderId="47" xfId="0" applyNumberFormat="1" applyFont="1" applyBorder="1" applyAlignment="1">
      <alignment horizontal="center"/>
    </xf>
    <xf numFmtId="4" fontId="8" fillId="0" borderId="48" xfId="0" applyNumberFormat="1" applyFont="1" applyBorder="1" applyAlignment="1">
      <alignment horizontal="center"/>
    </xf>
    <xf numFmtId="4" fontId="8" fillId="0" borderId="49" xfId="0" applyNumberFormat="1" applyFont="1" applyBorder="1" applyAlignment="1">
      <alignment horizontal="center"/>
    </xf>
    <xf numFmtId="4" fontId="8" fillId="0" borderId="44" xfId="0" applyNumberFormat="1" applyFont="1" applyBorder="1" applyAlignment="1">
      <alignment horizontal="center"/>
    </xf>
    <xf numFmtId="2" fontId="8" fillId="0" borderId="65" xfId="0" applyNumberFormat="1" applyFont="1" applyBorder="1" applyAlignment="1">
      <alignment horizontal="center"/>
    </xf>
    <xf numFmtId="2" fontId="8" fillId="0" borderId="56" xfId="0" applyNumberFormat="1" applyFont="1" applyBorder="1" applyAlignment="1">
      <alignment horizontal="center"/>
    </xf>
    <xf numFmtId="2" fontId="8" fillId="0" borderId="65" xfId="0" applyNumberFormat="1" applyFont="1" applyBorder="1" applyAlignment="1">
      <alignment horizontal="left" vertical="top" wrapText="1"/>
    </xf>
    <xf numFmtId="2" fontId="8" fillId="0" borderId="64" xfId="0" applyNumberFormat="1" applyFont="1" applyFill="1" applyBorder="1" applyAlignment="1">
      <alignment horizontal="center" vertical="center" wrapText="1"/>
    </xf>
    <xf numFmtId="172" fontId="7" fillId="0" borderId="24" xfId="0" applyNumberFormat="1" applyFont="1" applyFill="1" applyBorder="1" applyAlignment="1">
      <alignment horizontal="left" vertical="center"/>
    </xf>
    <xf numFmtId="172" fontId="7" fillId="0" borderId="25" xfId="0" applyNumberFormat="1" applyFont="1" applyFill="1" applyBorder="1" applyAlignment="1">
      <alignment horizontal="left" vertical="center"/>
    </xf>
    <xf numFmtId="172" fontId="7" fillId="0" borderId="67" xfId="0" applyNumberFormat="1" applyFont="1" applyFill="1" applyBorder="1" applyAlignment="1">
      <alignment horizontal="left" vertical="center"/>
    </xf>
    <xf numFmtId="172" fontId="7" fillId="0" borderId="68" xfId="0" applyNumberFormat="1" applyFont="1" applyFill="1" applyBorder="1" applyAlignment="1">
      <alignment horizontal="left" vertical="center"/>
    </xf>
    <xf numFmtId="2" fontId="8" fillId="0" borderId="72" xfId="0" applyNumberFormat="1" applyFont="1" applyFill="1" applyBorder="1" applyAlignment="1">
      <alignment horizontal="center" vertical="center" wrapText="1"/>
    </xf>
    <xf numFmtId="2" fontId="8" fillId="0" borderId="73" xfId="0" applyNumberFormat="1" applyFont="1" applyFill="1" applyBorder="1" applyAlignment="1">
      <alignment horizontal="center" vertical="center"/>
    </xf>
    <xf numFmtId="0" fontId="7" fillId="0" borderId="64" xfId="0" applyFont="1" applyBorder="1" applyAlignment="1">
      <alignment horizontal="left" vertical="top" wrapText="1"/>
    </xf>
    <xf numFmtId="2" fontId="8" fillId="0" borderId="46" xfId="0" applyNumberFormat="1" applyFont="1" applyFill="1" applyBorder="1" applyAlignment="1">
      <alignment horizontal="center" vertical="center"/>
    </xf>
    <xf numFmtId="172" fontId="7" fillId="0" borderId="48" xfId="0" applyNumberFormat="1" applyFont="1" applyFill="1" applyBorder="1" applyAlignment="1">
      <alignment horizontal="left" vertical="center"/>
    </xf>
    <xf numFmtId="172" fontId="7" fillId="0" borderId="49" xfId="0" applyNumberFormat="1" applyFont="1" applyFill="1" applyBorder="1" applyAlignment="1">
      <alignment horizontal="left" vertical="center"/>
    </xf>
    <xf numFmtId="0" fontId="7" fillId="0" borderId="65" xfId="0" applyFont="1" applyBorder="1" applyAlignment="1">
      <alignment horizontal="left" vertical="top" wrapText="1"/>
    </xf>
    <xf numFmtId="2" fontId="8" fillId="0" borderId="62" xfId="0" applyNumberFormat="1" applyFont="1" applyFill="1" applyBorder="1" applyAlignment="1">
      <alignment horizontal="center" vertical="center"/>
    </xf>
    <xf numFmtId="0" fontId="7" fillId="0" borderId="4" xfId="0" applyFont="1" applyBorder="1" applyAlignment="1">
      <alignment horizontal="justify" vertical="top" wrapText="1"/>
    </xf>
    <xf numFmtId="0" fontId="7" fillId="0" borderId="0" xfId="0" applyFont="1" applyFill="1" applyAlignment="1">
      <alignment wrapText="1"/>
    </xf>
    <xf numFmtId="0" fontId="7" fillId="0" borderId="36" xfId="0"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0" fontId="7" fillId="0" borderId="39" xfId="0" applyFont="1" applyBorder="1" applyAlignment="1">
      <alignment horizontal="justify" vertical="top" wrapText="1"/>
    </xf>
    <xf numFmtId="0" fontId="7" fillId="47" borderId="0" xfId="0" applyFont="1" applyFill="1"/>
    <xf numFmtId="0" fontId="7" fillId="47" borderId="36" xfId="0" applyFont="1" applyFill="1" applyBorder="1" applyAlignment="1">
      <alignment horizontal="center"/>
    </xf>
    <xf numFmtId="0" fontId="7" fillId="47" borderId="4" xfId="0" applyFont="1" applyFill="1" applyBorder="1" applyAlignment="1">
      <alignment horizontal="center"/>
    </xf>
    <xf numFmtId="0" fontId="7" fillId="47" borderId="37" xfId="0" applyFont="1" applyFill="1" applyBorder="1" applyAlignment="1">
      <alignment horizontal="center"/>
    </xf>
    <xf numFmtId="16" fontId="7" fillId="47" borderId="36" xfId="0" applyNumberFormat="1" applyFont="1" applyFill="1" applyBorder="1" applyAlignment="1">
      <alignment horizontal="center" vertical="center"/>
    </xf>
    <xf numFmtId="0" fontId="7" fillId="47" borderId="38"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 xfId="0" applyFont="1" applyBorder="1" applyAlignment="1">
      <alignment horizontal="center" vertical="top" wrapText="1"/>
    </xf>
    <xf numFmtId="0" fontId="7" fillId="0" borderId="37" xfId="0" applyFont="1" applyBorder="1" applyAlignment="1">
      <alignment horizontal="center" vertical="top" wrapText="1"/>
    </xf>
    <xf numFmtId="0" fontId="5" fillId="0" borderId="0" xfId="0" applyFont="1" applyFill="1" applyAlignment="1">
      <alignment horizontal="center" vertical="center" wrapText="1"/>
    </xf>
    <xf numFmtId="0" fontId="4" fillId="0" borderId="34" xfId="0" applyFont="1" applyBorder="1" applyAlignment="1">
      <alignment horizontal="center" vertical="center" wrapText="1"/>
    </xf>
    <xf numFmtId="0" fontId="7" fillId="0" borderId="0" xfId="0" applyFont="1" applyBorder="1" applyAlignment="1">
      <alignment horizontal="center" vertical="top"/>
    </xf>
    <xf numFmtId="0" fontId="7" fillId="0" borderId="0" xfId="0" applyFont="1" applyBorder="1" applyAlignment="1">
      <alignment vertical="top" wrapText="1"/>
    </xf>
    <xf numFmtId="0" fontId="7" fillId="0" borderId="0" xfId="0" applyFont="1" applyFill="1" applyBorder="1" applyAlignment="1">
      <alignment horizontal="left" vertical="top" wrapText="1"/>
    </xf>
    <xf numFmtId="0" fontId="7" fillId="47" borderId="0" xfId="0" applyFont="1" applyFill="1" applyBorder="1" applyAlignment="1">
      <alignment horizontal="center" vertical="top"/>
    </xf>
    <xf numFmtId="0" fontId="7" fillId="0" borderId="4" xfId="0" applyFont="1" applyBorder="1" applyAlignment="1">
      <alignment vertical="top" wrapText="1"/>
    </xf>
    <xf numFmtId="0" fontId="7" fillId="0" borderId="24" xfId="0" applyFont="1" applyBorder="1" applyAlignment="1">
      <alignment vertical="top" wrapText="1"/>
    </xf>
    <xf numFmtId="0" fontId="7" fillId="0" borderId="0" xfId="704" applyFont="1" applyAlignment="1">
      <alignment horizontal="center" shrinkToFit="1"/>
    </xf>
    <xf numFmtId="0" fontId="7" fillId="0" borderId="0" xfId="0" applyFont="1" applyFill="1" applyAlignment="1">
      <alignment horizontal="center" vertical="top" wrapText="1"/>
    </xf>
    <xf numFmtId="0" fontId="7" fillId="0" borderId="34" xfId="0" applyFont="1" applyBorder="1" applyAlignment="1">
      <alignment horizontal="center" vertical="top" wrapText="1"/>
    </xf>
    <xf numFmtId="0" fontId="7" fillId="0" borderId="35" xfId="0" applyFont="1" applyBorder="1" applyAlignment="1">
      <alignment horizontal="center" vertical="top" wrapText="1"/>
    </xf>
    <xf numFmtId="0" fontId="7" fillId="0" borderId="24" xfId="0" applyFont="1" applyBorder="1" applyAlignment="1">
      <alignment horizontal="left" vertical="top" wrapText="1"/>
    </xf>
    <xf numFmtId="0" fontId="7" fillId="0" borderId="44" xfId="0" applyFont="1" applyBorder="1" applyAlignment="1">
      <alignment horizontal="left" vertical="top" wrapText="1"/>
    </xf>
    <xf numFmtId="0" fontId="30" fillId="0" borderId="0" xfId="0" applyFont="1" applyAlignment="1">
      <alignment horizontal="center" vertical="center" wrapText="1"/>
    </xf>
    <xf numFmtId="0" fontId="7" fillId="0" borderId="0" xfId="0" applyFont="1" applyBorder="1" applyAlignment="1">
      <alignment horizontal="left"/>
    </xf>
    <xf numFmtId="0" fontId="7" fillId="0" borderId="0" xfId="703" applyFont="1" applyAlignment="1">
      <alignment horizontal="center" shrinkToFit="1"/>
    </xf>
    <xf numFmtId="0" fontId="7" fillId="0" borderId="0" xfId="0" applyFont="1" applyBorder="1" applyAlignment="1">
      <alignment horizontal="center" shrinkToFit="1"/>
    </xf>
    <xf numFmtId="0" fontId="7" fillId="0" borderId="0" xfId="703" applyFont="1" applyAlignment="1">
      <alignment horizontal="center" vertical="top" shrinkToFit="1"/>
    </xf>
    <xf numFmtId="0" fontId="7" fillId="0" borderId="0" xfId="0" applyFont="1" applyAlignment="1">
      <alignment horizontal="center"/>
    </xf>
    <xf numFmtId="0" fontId="7" fillId="0" borderId="0" xfId="798" applyFont="1"/>
    <xf numFmtId="0" fontId="7" fillId="0" borderId="0" xfId="0" applyFont="1" applyBorder="1" applyAlignment="1">
      <alignment vertical="top" wrapText="1"/>
    </xf>
    <xf numFmtId="0" fontId="7" fillId="0" borderId="0" xfId="0" applyFont="1" applyFill="1" applyBorder="1" applyAlignment="1">
      <alignment horizontal="left" vertical="top" wrapText="1"/>
    </xf>
    <xf numFmtId="0" fontId="7" fillId="0" borderId="0" xfId="0" applyFont="1" applyBorder="1" applyAlignment="1">
      <alignment horizontal="center" vertical="top"/>
    </xf>
    <xf numFmtId="0" fontId="7" fillId="0" borderId="47" xfId="0" applyFont="1" applyBorder="1" applyAlignment="1">
      <alignment horizontal="center"/>
    </xf>
    <xf numFmtId="0" fontId="7" fillId="0" borderId="77" xfId="0" applyFont="1" applyBorder="1" applyAlignment="1">
      <alignment horizontal="centerContinuous" vertical="top" wrapText="1"/>
    </xf>
    <xf numFmtId="0" fontId="7" fillId="0" borderId="78" xfId="0" applyFont="1" applyBorder="1" applyAlignment="1">
      <alignment horizontal="centerContinuous" vertical="top" wrapText="1"/>
    </xf>
    <xf numFmtId="0" fontId="7" fillId="0" borderId="64" xfId="0" applyFont="1" applyBorder="1" applyAlignment="1">
      <alignment horizontal="center"/>
    </xf>
    <xf numFmtId="0" fontId="7" fillId="0" borderId="79" xfId="0" applyFont="1" applyBorder="1" applyAlignment="1">
      <alignment horizontal="center"/>
    </xf>
    <xf numFmtId="0" fontId="29" fillId="0" borderId="0" xfId="0" applyFont="1" applyAlignment="1">
      <alignment vertical="top"/>
    </xf>
    <xf numFmtId="0" fontId="7" fillId="0" borderId="35" xfId="0" applyFont="1" applyBorder="1" applyAlignment="1">
      <alignment horizontal="center" vertical="top"/>
    </xf>
    <xf numFmtId="0" fontId="7" fillId="0" borderId="64" xfId="0" applyFont="1" applyBorder="1" applyAlignment="1">
      <alignment horizontal="center" vertical="top" wrapText="1"/>
    </xf>
    <xf numFmtId="0" fontId="7" fillId="0" borderId="85" xfId="0" applyFont="1" applyBorder="1" applyAlignment="1">
      <alignment horizontal="center"/>
    </xf>
    <xf numFmtId="2" fontId="7" fillId="0" borderId="0" xfId="0" applyNumberFormat="1" applyFont="1" applyBorder="1" applyAlignment="1">
      <alignment horizontal="center"/>
    </xf>
    <xf numFmtId="0" fontId="7" fillId="0" borderId="60" xfId="0" applyFont="1" applyBorder="1" applyAlignment="1">
      <alignment horizontal="center"/>
    </xf>
    <xf numFmtId="171" fontId="7" fillId="0" borderId="70" xfId="0" applyNumberFormat="1" applyFont="1" applyFill="1" applyBorder="1" applyAlignment="1">
      <alignment horizontal="center"/>
    </xf>
    <xf numFmtId="171" fontId="7" fillId="0" borderId="64" xfId="0" applyNumberFormat="1" applyFont="1" applyFill="1" applyBorder="1" applyAlignment="1">
      <alignment horizontal="center"/>
    </xf>
    <xf numFmtId="171" fontId="7" fillId="0" borderId="71" xfId="0" applyNumberFormat="1" applyFont="1" applyFill="1" applyBorder="1" applyAlignment="1">
      <alignment horizontal="center"/>
    </xf>
    <xf numFmtId="171" fontId="7" fillId="0" borderId="65" xfId="0" applyNumberFormat="1" applyFont="1" applyFill="1" applyBorder="1" applyAlignment="1">
      <alignment horizontal="center"/>
    </xf>
    <xf numFmtId="171" fontId="7" fillId="0" borderId="50" xfId="0" applyNumberFormat="1" applyFont="1" applyFill="1" applyBorder="1" applyAlignment="1">
      <alignment horizontal="center"/>
    </xf>
    <xf numFmtId="171" fontId="7" fillId="0" borderId="56" xfId="0" applyNumberFormat="1" applyFont="1" applyFill="1" applyBorder="1" applyAlignment="1">
      <alignment horizontal="center"/>
    </xf>
    <xf numFmtId="0" fontId="7" fillId="47" borderId="4" xfId="0" applyFont="1" applyFill="1" applyBorder="1" applyAlignment="1">
      <alignment horizontal="center" vertical="center" wrapText="1"/>
    </xf>
    <xf numFmtId="0" fontId="7" fillId="47" borderId="37" xfId="0" applyFont="1" applyFill="1" applyBorder="1" applyAlignment="1">
      <alignment horizontal="center" vertical="center" wrapText="1"/>
    </xf>
    <xf numFmtId="0" fontId="29" fillId="47" borderId="0" xfId="0" applyFont="1" applyFill="1"/>
    <xf numFmtId="0" fontId="7" fillId="47" borderId="47" xfId="0" applyFont="1" applyFill="1" applyBorder="1" applyAlignment="1">
      <alignment horizontal="left"/>
    </xf>
    <xf numFmtId="0" fontId="7" fillId="47" borderId="48" xfId="0" applyFont="1" applyFill="1" applyBorder="1" applyAlignment="1">
      <alignment horizontal="left"/>
    </xf>
    <xf numFmtId="0" fontId="7" fillId="47" borderId="49" xfId="0" applyFont="1" applyFill="1" applyBorder="1" applyAlignment="1">
      <alignment horizontal="left"/>
    </xf>
    <xf numFmtId="0" fontId="7" fillId="47" borderId="0" xfId="0" applyNumberFormat="1" applyFont="1" applyFill="1"/>
    <xf numFmtId="171" fontId="7" fillId="0" borderId="64" xfId="0" applyNumberFormat="1" applyFont="1" applyBorder="1" applyAlignment="1">
      <alignment horizontal="center"/>
    </xf>
    <xf numFmtId="171" fontId="7" fillId="0" borderId="65" xfId="0" applyNumberFormat="1" applyFont="1" applyBorder="1" applyAlignment="1">
      <alignment horizontal="center"/>
    </xf>
    <xf numFmtId="171" fontId="7" fillId="0" borderId="56" xfId="0" applyNumberFormat="1" applyFont="1" applyBorder="1" applyAlignment="1">
      <alignment horizontal="center"/>
    </xf>
    <xf numFmtId="197" fontId="7" fillId="0" borderId="64" xfId="0" applyNumberFormat="1" applyFont="1" applyBorder="1" applyAlignment="1">
      <alignment horizontal="center"/>
    </xf>
    <xf numFmtId="197" fontId="7" fillId="0" borderId="65" xfId="0" applyNumberFormat="1" applyFont="1" applyBorder="1" applyAlignment="1">
      <alignment horizontal="center"/>
    </xf>
    <xf numFmtId="197" fontId="7" fillId="0" borderId="56" xfId="0" applyNumberFormat="1" applyFont="1" applyBorder="1" applyAlignment="1">
      <alignment horizontal="center"/>
    </xf>
    <xf numFmtId="0" fontId="29" fillId="0" borderId="0" xfId="0" applyFont="1" applyBorder="1"/>
    <xf numFmtId="4" fontId="7" fillId="0" borderId="64" xfId="0" applyNumberFormat="1" applyFont="1" applyBorder="1" applyAlignment="1">
      <alignment horizontal="center"/>
    </xf>
    <xf numFmtId="4" fontId="7" fillId="0" borderId="65" xfId="0" applyNumberFormat="1" applyFont="1" applyBorder="1" applyAlignment="1">
      <alignment horizontal="center"/>
    </xf>
    <xf numFmtId="4" fontId="7" fillId="0" borderId="56" xfId="0" applyNumberFormat="1" applyFont="1" applyBorder="1" applyAlignment="1">
      <alignment horizontal="center"/>
    </xf>
    <xf numFmtId="197" fontId="7" fillId="47" borderId="47" xfId="0" applyNumberFormat="1" applyFont="1" applyFill="1" applyBorder="1" applyAlignment="1">
      <alignment horizontal="center"/>
    </xf>
    <xf numFmtId="197" fontId="7" fillId="47" borderId="48" xfId="0" applyNumberFormat="1" applyFont="1" applyFill="1" applyBorder="1" applyAlignment="1">
      <alignment horizontal="center"/>
    </xf>
    <xf numFmtId="197" fontId="7" fillId="47" borderId="49" xfId="0" applyNumberFormat="1" applyFont="1" applyFill="1" applyBorder="1" applyAlignment="1">
      <alignment horizontal="center"/>
    </xf>
    <xf numFmtId="4" fontId="7" fillId="47" borderId="47" xfId="0" applyNumberFormat="1" applyFont="1" applyFill="1" applyBorder="1" applyAlignment="1">
      <alignment horizontal="center"/>
    </xf>
    <xf numFmtId="4" fontId="7" fillId="47" borderId="48" xfId="0" applyNumberFormat="1" applyFont="1" applyFill="1" applyBorder="1" applyAlignment="1">
      <alignment horizontal="center"/>
    </xf>
    <xf numFmtId="4" fontId="7" fillId="47" borderId="49" xfId="0" applyNumberFormat="1" applyFont="1" applyFill="1" applyBorder="1" applyAlignment="1">
      <alignment horizontal="center"/>
    </xf>
    <xf numFmtId="197" fontId="7" fillId="47" borderId="64" xfId="0" applyNumberFormat="1" applyFont="1" applyFill="1" applyBorder="1" applyAlignment="1">
      <alignment horizontal="center"/>
    </xf>
    <xf numFmtId="197" fontId="7" fillId="47" borderId="65" xfId="0" applyNumberFormat="1" applyFont="1" applyFill="1" applyBorder="1" applyAlignment="1">
      <alignment horizontal="center"/>
    </xf>
    <xf numFmtId="197" fontId="7" fillId="47" borderId="56" xfId="0" applyNumberFormat="1" applyFont="1" applyFill="1" applyBorder="1" applyAlignment="1">
      <alignment horizontal="center"/>
    </xf>
    <xf numFmtId="197" fontId="7" fillId="0" borderId="47" xfId="0" applyNumberFormat="1" applyFont="1" applyBorder="1" applyAlignment="1">
      <alignment horizontal="center"/>
    </xf>
    <xf numFmtId="197" fontId="7" fillId="0" borderId="48" xfId="0" applyNumberFormat="1" applyFont="1" applyBorder="1" applyAlignment="1">
      <alignment horizontal="center"/>
    </xf>
    <xf numFmtId="197" fontId="7" fillId="0" borderId="49" xfId="0" applyNumberFormat="1" applyFont="1" applyBorder="1" applyAlignment="1">
      <alignment horizontal="center"/>
    </xf>
    <xf numFmtId="16" fontId="7" fillId="0" borderId="38" xfId="0" applyNumberFormat="1" applyFont="1" applyFill="1" applyBorder="1" applyAlignment="1">
      <alignment horizontal="center" vertical="center"/>
    </xf>
    <xf numFmtId="0" fontId="7" fillId="0" borderId="60" xfId="0" applyFont="1" applyBorder="1" applyAlignment="1">
      <alignment horizontal="left"/>
    </xf>
    <xf numFmtId="0" fontId="3" fillId="0" borderId="0" xfId="0" applyFont="1" applyAlignment="1">
      <alignment wrapText="1"/>
    </xf>
    <xf numFmtId="0" fontId="84" fillId="0" borderId="0" xfId="0" applyFont="1" applyAlignment="1">
      <alignment wrapText="1"/>
    </xf>
    <xf numFmtId="164" fontId="8" fillId="0" borderId="40" xfId="0" applyNumberFormat="1" applyFont="1" applyFill="1" applyBorder="1" applyAlignment="1">
      <alignment horizontal="center" vertical="center" wrapText="1"/>
    </xf>
    <xf numFmtId="49" fontId="8" fillId="0" borderId="40" xfId="0" applyNumberFormat="1" applyFont="1" applyFill="1" applyBorder="1" applyAlignment="1">
      <alignment horizontal="center" vertical="center" wrapText="1"/>
    </xf>
    <xf numFmtId="2" fontId="8" fillId="47" borderId="40" xfId="0" applyNumberFormat="1" applyFont="1" applyFill="1" applyBorder="1" applyAlignment="1">
      <alignment horizontal="center" vertical="center" wrapText="1"/>
    </xf>
    <xf numFmtId="0" fontId="31" fillId="0" borderId="0" xfId="0" applyFont="1" applyBorder="1" applyAlignment="1">
      <alignment horizontal="center" vertical="center" wrapText="1"/>
    </xf>
    <xf numFmtId="0" fontId="7" fillId="0" borderId="0" xfId="0" applyFont="1" applyAlignment="1">
      <alignment wrapText="1"/>
    </xf>
    <xf numFmtId="0" fontId="7" fillId="0" borderId="0" xfId="0" applyFont="1" applyAlignment="1">
      <alignment vertical="center" wrapText="1"/>
    </xf>
    <xf numFmtId="0" fontId="7" fillId="0" borderId="37" xfId="0" applyFont="1" applyBorder="1" applyAlignment="1">
      <alignment horizontal="center" vertical="top" wrapText="1"/>
    </xf>
    <xf numFmtId="0" fontId="5" fillId="47" borderId="36" xfId="0" applyFont="1" applyFill="1" applyBorder="1" applyAlignment="1">
      <alignment horizontal="center" vertical="center" wrapText="1"/>
    </xf>
    <xf numFmtId="0" fontId="7" fillId="0" borderId="4" xfId="0" applyFont="1" applyBorder="1" applyAlignment="1">
      <alignment vertical="top" wrapText="1"/>
    </xf>
    <xf numFmtId="0" fontId="7" fillId="0" borderId="0" xfId="704" applyFont="1" applyAlignment="1">
      <alignment horizontal="center" shrinkToFit="1"/>
    </xf>
    <xf numFmtId="0" fontId="7" fillId="0" borderId="0" xfId="0" applyFont="1" applyFill="1" applyAlignment="1">
      <alignment horizontal="center" vertical="top" wrapText="1"/>
    </xf>
    <xf numFmtId="0" fontId="7" fillId="0" borderId="36" xfId="0" applyFont="1" applyBorder="1" applyAlignment="1">
      <alignment horizontal="center" vertical="top"/>
    </xf>
    <xf numFmtId="170" fontId="7" fillId="0" borderId="0" xfId="0" applyNumberFormat="1" applyFont="1" applyFill="1" applyBorder="1" applyAlignment="1">
      <alignment horizontal="center"/>
    </xf>
    <xf numFmtId="170" fontId="7" fillId="0" borderId="0" xfId="0" applyNumberFormat="1" applyFont="1" applyBorder="1" applyAlignment="1">
      <alignment horizontal="center"/>
    </xf>
    <xf numFmtId="0" fontId="7" fillId="0" borderId="0" xfId="0" applyFont="1" applyFill="1" applyBorder="1" applyAlignment="1">
      <alignment horizontal="center" vertical="top" wrapText="1"/>
    </xf>
    <xf numFmtId="0" fontId="7" fillId="47" borderId="0" xfId="0" applyFont="1" applyFill="1" applyBorder="1"/>
    <xf numFmtId="0" fontId="29" fillId="47" borderId="0" xfId="0" applyFont="1" applyFill="1" applyBorder="1"/>
    <xf numFmtId="170" fontId="7" fillId="47" borderId="0" xfId="0" applyNumberFormat="1" applyFont="1" applyFill="1" applyBorder="1" applyAlignment="1">
      <alignment horizontal="center"/>
    </xf>
    <xf numFmtId="0" fontId="5" fillId="0" borderId="4" xfId="0" applyFont="1" applyFill="1" applyBorder="1" applyAlignment="1">
      <alignment horizontal="justify" vertical="center" wrapText="1"/>
    </xf>
    <xf numFmtId="0" fontId="7" fillId="0" borderId="37" xfId="0" applyFont="1" applyBorder="1" applyAlignment="1">
      <alignment horizontal="center" vertical="center" wrapText="1"/>
    </xf>
    <xf numFmtId="0" fontId="7" fillId="0" borderId="37" xfId="0" applyFont="1" applyBorder="1" applyAlignment="1">
      <alignment horizontal="center" vertical="top" wrapText="1"/>
    </xf>
    <xf numFmtId="0" fontId="7" fillId="0" borderId="0" xfId="0" applyFont="1" applyFill="1" applyAlignment="1">
      <alignment horizontal="center" vertical="top" wrapText="1"/>
    </xf>
    <xf numFmtId="0" fontId="7" fillId="0" borderId="34" xfId="0" applyFont="1" applyBorder="1" applyAlignment="1">
      <alignment horizontal="center" vertical="top" wrapText="1"/>
    </xf>
    <xf numFmtId="0" fontId="7" fillId="0" borderId="35" xfId="0" applyFont="1" applyBorder="1" applyAlignment="1">
      <alignment horizontal="center" vertical="top" wrapText="1"/>
    </xf>
    <xf numFmtId="0" fontId="7" fillId="47" borderId="36" xfId="0" applyFont="1" applyFill="1" applyBorder="1" applyAlignment="1">
      <alignment horizontal="center" vertical="center"/>
    </xf>
    <xf numFmtId="0" fontId="7" fillId="0" borderId="0" xfId="0" applyFont="1" applyFill="1" applyAlignment="1">
      <alignment horizontal="center" vertical="top" wrapText="1"/>
    </xf>
    <xf numFmtId="0" fontId="7" fillId="0" borderId="0" xfId="0" applyFont="1" applyAlignment="1">
      <alignment horizontal="center"/>
    </xf>
    <xf numFmtId="0" fontId="5" fillId="0" borderId="0" xfId="0" applyFont="1" applyFill="1" applyAlignment="1">
      <alignment horizontal="center" vertical="center" wrapText="1"/>
    </xf>
    <xf numFmtId="0" fontId="7" fillId="0" borderId="0" xfId="0" applyFont="1" applyFill="1" applyAlignment="1">
      <alignment horizontal="center" vertical="top" wrapText="1"/>
    </xf>
    <xf numFmtId="0" fontId="7" fillId="0" borderId="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0" xfId="0" applyFont="1" applyBorder="1" applyAlignment="1">
      <alignment vertical="top" wrapText="1"/>
    </xf>
    <xf numFmtId="0" fontId="7" fillId="0" borderId="0" xfId="0" applyFont="1" applyBorder="1" applyAlignment="1">
      <alignment horizontal="center" vertical="top"/>
    </xf>
    <xf numFmtId="0" fontId="7" fillId="0" borderId="0" xfId="0" applyFont="1" applyFill="1" applyBorder="1" applyAlignment="1">
      <alignment horizontal="left" vertical="top" wrapText="1"/>
    </xf>
    <xf numFmtId="0" fontId="7" fillId="0" borderId="0" xfId="704" applyFont="1" applyAlignment="1">
      <alignment horizontal="center" shrinkToFit="1"/>
    </xf>
    <xf numFmtId="0" fontId="7" fillId="0" borderId="0" xfId="0" applyFont="1" applyFill="1" applyAlignment="1">
      <alignment horizontal="center" vertical="top" wrapText="1"/>
    </xf>
    <xf numFmtId="0" fontId="7" fillId="0" borderId="0" xfId="703" applyFont="1" applyAlignment="1">
      <alignment horizontal="center" shrinkToFit="1"/>
    </xf>
    <xf numFmtId="0" fontId="7" fillId="0" borderId="4" xfId="0" applyFont="1" applyBorder="1" applyAlignment="1">
      <alignment horizontal="center" vertical="top"/>
    </xf>
    <xf numFmtId="0" fontId="7" fillId="0" borderId="88" xfId="0" applyFont="1" applyBorder="1" applyAlignment="1">
      <alignment horizontal="left"/>
    </xf>
    <xf numFmtId="0" fontId="7" fillId="0" borderId="87" xfId="0" applyFont="1" applyBorder="1" applyAlignment="1">
      <alignment horizontal="left"/>
    </xf>
    <xf numFmtId="0" fontId="7" fillId="0" borderId="89" xfId="0" applyFont="1" applyBorder="1" applyAlignment="1">
      <alignment vertical="top" wrapText="1"/>
    </xf>
    <xf numFmtId="2" fontId="8" fillId="0" borderId="56" xfId="0" applyNumberFormat="1" applyFont="1" applyFill="1" applyBorder="1" applyAlignment="1">
      <alignment horizontal="center"/>
    </xf>
    <xf numFmtId="0" fontId="7" fillId="0" borderId="2" xfId="0" applyFont="1" applyBorder="1" applyAlignment="1">
      <alignment horizontal="center" vertical="top" wrapText="1"/>
    </xf>
    <xf numFmtId="0" fontId="7" fillId="0" borderId="2" xfId="0" applyFont="1" applyBorder="1" applyAlignment="1">
      <alignment horizont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91" xfId="0" applyFont="1" applyBorder="1" applyAlignment="1">
      <alignment horizontal="left"/>
    </xf>
    <xf numFmtId="0" fontId="7" fillId="0" borderId="2" xfId="0" applyFont="1" applyFill="1" applyBorder="1" applyAlignment="1">
      <alignment horizontal="center" vertical="center"/>
    </xf>
    <xf numFmtId="16" fontId="7" fillId="0" borderId="2" xfId="0" applyNumberFormat="1" applyFont="1" applyFill="1" applyBorder="1" applyAlignment="1">
      <alignment horizontal="center" vertical="center"/>
    </xf>
    <xf numFmtId="171" fontId="7" fillId="0" borderId="23" xfId="0" applyNumberFormat="1" applyFont="1" applyBorder="1" applyAlignment="1">
      <alignment horizontal="center"/>
    </xf>
    <xf numFmtId="171" fontId="7" fillId="0" borderId="22" xfId="0" applyNumberFormat="1" applyFont="1" applyBorder="1" applyAlignment="1">
      <alignment horizontal="center"/>
    </xf>
    <xf numFmtId="171" fontId="7" fillId="0" borderId="47" xfId="0" applyNumberFormat="1" applyFont="1" applyBorder="1" applyAlignment="1">
      <alignment horizontal="center"/>
    </xf>
    <xf numFmtId="171" fontId="7" fillId="0" borderId="47" xfId="0" applyNumberFormat="1" applyFont="1" applyFill="1" applyBorder="1" applyAlignment="1">
      <alignment horizontal="center"/>
    </xf>
    <xf numFmtId="171" fontId="7" fillId="0" borderId="48" xfId="0" applyNumberFormat="1" applyFont="1" applyBorder="1" applyAlignment="1">
      <alignment horizontal="center"/>
    </xf>
    <xf numFmtId="171" fontId="7" fillId="0" borderId="48" xfId="0" applyNumberFormat="1" applyFont="1" applyFill="1" applyBorder="1" applyAlignment="1">
      <alignment horizontal="center"/>
    </xf>
    <xf numFmtId="171" fontId="7" fillId="0" borderId="49" xfId="0" applyNumberFormat="1" applyFont="1" applyBorder="1" applyAlignment="1">
      <alignment horizontal="center"/>
    </xf>
    <xf numFmtId="171" fontId="7" fillId="0" borderId="49" xfId="0" applyNumberFormat="1" applyFont="1" applyFill="1" applyBorder="1" applyAlignment="1">
      <alignment horizontal="center"/>
    </xf>
    <xf numFmtId="171" fontId="85" fillId="0" borderId="49" xfId="0" applyNumberFormat="1" applyFont="1" applyBorder="1" applyAlignment="1">
      <alignment horizontal="center"/>
    </xf>
    <xf numFmtId="0" fontId="7" fillId="0" borderId="38" xfId="0" applyFont="1" applyBorder="1" applyAlignment="1">
      <alignment horizontal="center" vertical="center"/>
    </xf>
    <xf numFmtId="2" fontId="7" fillId="0" borderId="23" xfId="0" applyNumberFormat="1" applyFont="1" applyBorder="1" applyAlignment="1">
      <alignment horizontal="center"/>
    </xf>
    <xf numFmtId="2" fontId="7" fillId="0" borderId="22" xfId="0" applyNumberFormat="1" applyFont="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2" fontId="7" fillId="0" borderId="47" xfId="0" applyNumberFormat="1" applyFont="1" applyBorder="1" applyAlignment="1">
      <alignment horizontal="center"/>
    </xf>
    <xf numFmtId="2" fontId="7" fillId="0" borderId="48" xfId="0" applyNumberFormat="1" applyFont="1" applyBorder="1" applyAlignment="1">
      <alignment horizontal="center"/>
    </xf>
    <xf numFmtId="2" fontId="7" fillId="0" borderId="49" xfId="0" applyNumberFormat="1" applyFont="1" applyBorder="1" applyAlignment="1">
      <alignment horizontal="center"/>
    </xf>
    <xf numFmtId="0" fontId="7" fillId="0" borderId="4" xfId="0" applyFont="1" applyBorder="1" applyAlignment="1">
      <alignment vertical="top" wrapText="1"/>
    </xf>
    <xf numFmtId="0" fontId="7" fillId="0" borderId="43" xfId="0" applyFont="1" applyBorder="1" applyAlignment="1">
      <alignment horizontal="center" vertical="top"/>
    </xf>
    <xf numFmtId="0" fontId="7" fillId="0" borderId="34" xfId="0" applyFont="1" applyBorder="1" applyAlignment="1">
      <alignment horizontal="center" vertical="top" wrapText="1"/>
    </xf>
    <xf numFmtId="0" fontId="7" fillId="0" borderId="35" xfId="0" applyFont="1" applyBorder="1" applyAlignment="1">
      <alignment horizontal="center" vertical="top" wrapText="1"/>
    </xf>
    <xf numFmtId="0" fontId="7" fillId="0" borderId="47" xfId="0" applyFont="1" applyBorder="1" applyAlignment="1">
      <alignment horizontal="left" vertical="top" wrapText="1"/>
    </xf>
    <xf numFmtId="0" fontId="5" fillId="0" borderId="79"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36" xfId="0" applyFont="1" applyBorder="1" applyAlignment="1">
      <alignment horizontal="justify" vertical="top" wrapText="1"/>
    </xf>
    <xf numFmtId="0" fontId="5" fillId="0" borderId="36" xfId="0" applyFont="1" applyBorder="1" applyAlignment="1">
      <alignment vertical="top" wrapText="1"/>
    </xf>
    <xf numFmtId="0" fontId="5" fillId="0" borderId="36" xfId="0" applyFont="1" applyFill="1" applyBorder="1" applyAlignment="1">
      <alignment horizontal="justify" vertical="top" wrapText="1"/>
    </xf>
    <xf numFmtId="0" fontId="5" fillId="0" borderId="38" xfId="0" applyFont="1" applyBorder="1" applyAlignment="1">
      <alignment horizontal="justify" vertical="center" wrapText="1"/>
    </xf>
    <xf numFmtId="0" fontId="7" fillId="0" borderId="102" xfId="0" applyFont="1" applyBorder="1" applyAlignment="1">
      <alignment horizontal="center" vertical="top" wrapText="1"/>
    </xf>
    <xf numFmtId="0" fontId="7" fillId="0" borderId="28" xfId="0" applyFont="1" applyBorder="1" applyAlignment="1">
      <alignment horizontal="center"/>
    </xf>
    <xf numFmtId="0" fontId="7" fillId="0" borderId="102" xfId="0" applyFont="1" applyBorder="1" applyAlignment="1">
      <alignment horizontal="center"/>
    </xf>
    <xf numFmtId="0" fontId="7" fillId="0" borderId="103" xfId="0" applyFont="1" applyBorder="1" applyAlignment="1">
      <alignment horizontal="center" vertical="center"/>
    </xf>
    <xf numFmtId="0" fontId="7" fillId="0" borderId="28" xfId="0" applyFont="1" applyBorder="1" applyAlignment="1">
      <alignment horizontal="center" vertical="center"/>
    </xf>
    <xf numFmtId="0" fontId="7" fillId="0" borderId="101" xfId="0" applyFont="1" applyBorder="1" applyAlignment="1">
      <alignment horizontal="center" vertical="center"/>
    </xf>
    <xf numFmtId="170" fontId="7" fillId="0" borderId="45" xfId="0" applyNumberFormat="1" applyFont="1" applyBorder="1" applyAlignment="1">
      <alignment horizontal="center"/>
    </xf>
    <xf numFmtId="0" fontId="7" fillId="0" borderId="41" xfId="0" applyFont="1" applyBorder="1" applyAlignment="1">
      <alignment horizontal="center" vertical="center"/>
    </xf>
    <xf numFmtId="170" fontId="7" fillId="0" borderId="42" xfId="0" applyNumberFormat="1" applyFont="1" applyBorder="1" applyAlignment="1">
      <alignment horizontal="center"/>
    </xf>
    <xf numFmtId="0" fontId="5" fillId="0" borderId="36" xfId="0" applyFont="1" applyBorder="1" applyAlignment="1">
      <alignment horizontal="center" vertical="center" wrapText="1"/>
    </xf>
    <xf numFmtId="0" fontId="5"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2" fontId="8" fillId="0" borderId="37"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Border="1" applyAlignment="1">
      <alignment vertical="top" wrapText="1"/>
    </xf>
    <xf numFmtId="0" fontId="5" fillId="0" borderId="79" xfId="0" applyFont="1" applyBorder="1" applyAlignment="1">
      <alignment horizontal="center" vertical="center" wrapText="1"/>
    </xf>
    <xf numFmtId="0" fontId="5" fillId="0" borderId="4" xfId="0" applyFont="1" applyBorder="1" applyAlignment="1">
      <alignment horizontal="center" vertical="top" wrapText="1"/>
    </xf>
    <xf numFmtId="0" fontId="5" fillId="0" borderId="37" xfId="0" applyFont="1" applyBorder="1" applyAlignment="1">
      <alignment horizontal="center" vertical="top" wrapText="1"/>
    </xf>
    <xf numFmtId="0" fontId="8" fillId="0" borderId="4" xfId="0" applyFont="1" applyBorder="1" applyAlignment="1">
      <alignment horizontal="center" vertical="center" wrapText="1"/>
    </xf>
    <xf numFmtId="0" fontId="8" fillId="0" borderId="37" xfId="0" applyFont="1" applyBorder="1" applyAlignment="1">
      <alignment horizontal="center" vertical="center" wrapText="1"/>
    </xf>
    <xf numFmtId="164" fontId="8" fillId="0" borderId="4" xfId="0" applyNumberFormat="1" applyFont="1" applyBorder="1" applyAlignment="1">
      <alignment horizontal="center" vertical="center" wrapText="1"/>
    </xf>
    <xf numFmtId="0" fontId="5" fillId="0" borderId="4" xfId="0" applyFont="1" applyFill="1" applyBorder="1" applyAlignment="1">
      <alignment horizontal="center" vertical="top" wrapText="1"/>
    </xf>
    <xf numFmtId="164" fontId="8" fillId="0" borderId="37" xfId="0" applyNumberFormat="1" applyFont="1" applyBorder="1" applyAlignment="1">
      <alignment horizontal="center" vertical="center" wrapText="1"/>
    </xf>
    <xf numFmtId="164" fontId="8" fillId="0" borderId="39" xfId="0" applyNumberFormat="1" applyFont="1" applyBorder="1" applyAlignment="1">
      <alignment horizontal="center" vertical="center" wrapText="1"/>
    </xf>
    <xf numFmtId="2" fontId="8" fillId="0" borderId="39" xfId="0" applyNumberFormat="1" applyFont="1" applyBorder="1" applyAlignment="1">
      <alignment horizontal="center" vertical="center" wrapText="1"/>
    </xf>
    <xf numFmtId="2" fontId="8" fillId="0" borderId="40" xfId="0" applyNumberFormat="1" applyFont="1" applyBorder="1" applyAlignment="1">
      <alignment horizontal="center" vertical="center" wrapText="1"/>
    </xf>
    <xf numFmtId="0" fontId="32" fillId="0" borderId="36"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9" fillId="0" borderId="37" xfId="0" applyFont="1" applyFill="1" applyBorder="1" applyAlignment="1">
      <alignment horizontal="center" vertical="center" wrapText="1"/>
    </xf>
    <xf numFmtId="164" fontId="81" fillId="25" borderId="4" xfId="0" applyNumberFormat="1" applyFont="1" applyFill="1" applyBorder="1" applyAlignment="1">
      <alignment horizontal="center" vertical="center" wrapText="1"/>
    </xf>
    <xf numFmtId="164" fontId="81" fillId="25" borderId="37" xfId="0" applyNumberFormat="1" applyFont="1" applyFill="1" applyBorder="1" applyAlignment="1">
      <alignment horizontal="center" vertical="center" wrapText="1"/>
    </xf>
    <xf numFmtId="0" fontId="79" fillId="25" borderId="4" xfId="0" applyFont="1" applyFill="1" applyBorder="1" applyAlignment="1">
      <alignment vertical="center" wrapText="1"/>
    </xf>
    <xf numFmtId="164" fontId="81" fillId="0" borderId="4" xfId="0" applyNumberFormat="1"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2" fontId="8" fillId="0" borderId="37" xfId="0" applyNumberFormat="1" applyFont="1" applyFill="1" applyBorder="1" applyAlignment="1">
      <alignment horizontal="center" vertical="center" wrapText="1"/>
    </xf>
    <xf numFmtId="0" fontId="78" fillId="0" borderId="0" xfId="0" applyFont="1" applyBorder="1" applyAlignment="1">
      <alignment vertical="top" wrapText="1"/>
    </xf>
    <xf numFmtId="0" fontId="4" fillId="0" borderId="0" xfId="0" applyFont="1" applyFill="1" applyBorder="1" applyAlignment="1">
      <alignment vertical="top" wrapText="1"/>
    </xf>
    <xf numFmtId="2" fontId="8" fillId="47" borderId="37" xfId="0" applyNumberFormat="1" applyFont="1" applyFill="1" applyBorder="1" applyAlignment="1">
      <alignment horizontal="center" vertical="center" wrapText="1"/>
    </xf>
    <xf numFmtId="0" fontId="78" fillId="47" borderId="0" xfId="0" applyFont="1" applyFill="1" applyBorder="1" applyAlignment="1">
      <alignment vertical="top" wrapText="1"/>
    </xf>
    <xf numFmtId="0" fontId="4" fillId="47" borderId="4" xfId="0" applyFont="1" applyFill="1" applyBorder="1" applyAlignment="1">
      <alignment horizontal="center" vertical="center" wrapText="1"/>
    </xf>
    <xf numFmtId="0" fontId="4" fillId="47" borderId="37" xfId="0" applyFont="1" applyFill="1" applyBorder="1" applyAlignment="1">
      <alignment horizontal="center" vertical="center" wrapText="1"/>
    </xf>
    <xf numFmtId="0" fontId="4" fillId="47" borderId="36" xfId="0"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37"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Alignment="1">
      <alignment wrapText="1"/>
    </xf>
    <xf numFmtId="0" fontId="4" fillId="0" borderId="36" xfId="0" applyFont="1" applyBorder="1" applyAlignment="1">
      <alignment horizontal="center" vertical="center" wrapText="1"/>
    </xf>
    <xf numFmtId="0" fontId="4" fillId="0" borderId="4" xfId="0" applyFont="1" applyFill="1" applyBorder="1" applyAlignment="1">
      <alignment horizontal="center" vertical="top" wrapText="1"/>
    </xf>
    <xf numFmtId="0" fontId="4" fillId="0" borderId="37" xfId="0" applyFont="1" applyBorder="1" applyAlignment="1">
      <alignment horizontal="center" vertical="top" wrapText="1"/>
    </xf>
    <xf numFmtId="0" fontId="4" fillId="0" borderId="0" xfId="0" applyFont="1" applyFill="1" applyAlignment="1">
      <alignment horizontal="center" vertical="center" wrapText="1"/>
    </xf>
    <xf numFmtId="0" fontId="4" fillId="0" borderId="4" xfId="0" applyFont="1" applyBorder="1" applyAlignment="1">
      <alignment horizontal="center" vertical="top" wrapText="1"/>
    </xf>
    <xf numFmtId="0" fontId="4" fillId="0" borderId="0" xfId="0" applyFont="1" applyFill="1" applyAlignment="1">
      <alignment horizontal="center" vertical="top" wrapText="1"/>
    </xf>
    <xf numFmtId="0" fontId="8" fillId="0" borderId="39" xfId="0" applyFont="1" applyBorder="1" applyAlignment="1">
      <alignment horizontal="center" vertical="center" wrapText="1"/>
    </xf>
    <xf numFmtId="0" fontId="8" fillId="0" borderId="4" xfId="0" applyFont="1" applyFill="1" applyBorder="1" applyAlignment="1">
      <alignment horizontal="center" vertical="center" wrapText="1"/>
    </xf>
    <xf numFmtId="0" fontId="4" fillId="0" borderId="37" xfId="0" applyFont="1" applyFill="1" applyBorder="1" applyAlignment="1">
      <alignment horizontal="center" vertical="top" wrapText="1"/>
    </xf>
    <xf numFmtId="164" fontId="8" fillId="0" borderId="39" xfId="0" applyNumberFormat="1" applyFont="1" applyFill="1" applyBorder="1" applyAlignment="1">
      <alignment horizontal="center" vertical="center" wrapText="1"/>
    </xf>
    <xf numFmtId="2" fontId="8" fillId="0" borderId="40" xfId="0" applyNumberFormat="1" applyFont="1" applyFill="1" applyBorder="1" applyAlignment="1">
      <alignment horizontal="center" vertical="center" wrapText="1"/>
    </xf>
    <xf numFmtId="0" fontId="7" fillId="0" borderId="4" xfId="0" applyFont="1" applyBorder="1" applyAlignment="1">
      <alignment vertical="top" wrapText="1"/>
    </xf>
    <xf numFmtId="0" fontId="7" fillId="0" borderId="36" xfId="0" applyFont="1" applyBorder="1" applyAlignment="1">
      <alignment horizontal="center" vertical="center" wrapText="1"/>
    </xf>
    <xf numFmtId="0" fontId="5" fillId="0" borderId="0" xfId="705" applyFont="1" applyAlignment="1">
      <alignment horizontal="center" vertical="center"/>
    </xf>
    <xf numFmtId="0" fontId="32" fillId="0" borderId="0" xfId="705" applyFont="1" applyFill="1" applyAlignment="1">
      <alignment horizontal="center" vertical="center" shrinkToFit="1"/>
    </xf>
    <xf numFmtId="0" fontId="4" fillId="0" borderId="0" xfId="705" applyFont="1" applyFill="1" applyAlignment="1">
      <alignment horizontal="center" vertical="center" shrinkToFit="1"/>
    </xf>
    <xf numFmtId="0" fontId="5" fillId="0" borderId="0" xfId="799" applyFont="1" applyAlignment="1">
      <alignment horizontal="center" vertical="center"/>
    </xf>
    <xf numFmtId="0" fontId="5" fillId="0" borderId="0" xfId="799" applyFont="1" applyAlignment="1">
      <alignment vertical="center"/>
    </xf>
    <xf numFmtId="0" fontId="4" fillId="0" borderId="0" xfId="799" applyFont="1" applyAlignment="1">
      <alignment vertical="top"/>
    </xf>
    <xf numFmtId="0" fontId="4" fillId="0" borderId="0" xfId="799" applyFont="1" applyAlignment="1">
      <alignment wrapText="1"/>
    </xf>
    <xf numFmtId="0" fontId="5" fillId="0" borderId="4" xfId="799" applyFont="1" applyBorder="1" applyAlignment="1">
      <alignment horizontal="center" vertical="center" wrapText="1"/>
    </xf>
    <xf numFmtId="0" fontId="5" fillId="0" borderId="36" xfId="799" applyFont="1" applyBorder="1" applyAlignment="1">
      <alignment horizontal="center" vertical="center" wrapText="1"/>
    </xf>
    <xf numFmtId="0" fontId="5" fillId="0" borderId="37" xfId="799" applyFont="1" applyBorder="1" applyAlignment="1">
      <alignment horizontal="center" vertical="center" wrapText="1"/>
    </xf>
    <xf numFmtId="0" fontId="5" fillId="0" borderId="4" xfId="799" applyFont="1" applyBorder="1" applyAlignment="1">
      <alignment horizontal="justify" vertical="center" wrapText="1"/>
    </xf>
    <xf numFmtId="164" fontId="8" fillId="0" borderId="4" xfId="799" applyNumberFormat="1" applyFont="1" applyBorder="1" applyAlignment="1">
      <alignment horizontal="center" vertical="center" wrapText="1"/>
    </xf>
    <xf numFmtId="0" fontId="5" fillId="0" borderId="4" xfId="799" applyFont="1" applyBorder="1" applyAlignment="1">
      <alignment horizontal="justify" vertical="top" wrapText="1"/>
    </xf>
    <xf numFmtId="164" fontId="8" fillId="0" borderId="37" xfId="799" applyNumberFormat="1" applyFont="1" applyBorder="1" applyAlignment="1">
      <alignment horizontal="center" vertical="center" wrapText="1"/>
    </xf>
    <xf numFmtId="0" fontId="5" fillId="0" borderId="36" xfId="799" applyFont="1" applyFill="1" applyBorder="1" applyAlignment="1">
      <alignment horizontal="center" vertical="center" wrapText="1"/>
    </xf>
    <xf numFmtId="0" fontId="4" fillId="0" borderId="0" xfId="799" applyFont="1" applyFill="1" applyAlignment="1">
      <alignment wrapText="1"/>
    </xf>
    <xf numFmtId="1" fontId="5" fillId="0" borderId="4" xfId="799" applyNumberFormat="1" applyFont="1" applyBorder="1" applyAlignment="1">
      <alignment horizontal="justify" vertical="top" wrapText="1"/>
    </xf>
    <xf numFmtId="2" fontId="4" fillId="0" borderId="0" xfId="799" applyNumberFormat="1" applyFont="1" applyFill="1" applyAlignment="1">
      <alignment wrapText="1"/>
    </xf>
    <xf numFmtId="49" fontId="5" fillId="0" borderId="36" xfId="799" applyNumberFormat="1" applyFont="1" applyFill="1" applyBorder="1" applyAlignment="1">
      <alignment horizontal="center" vertical="center" wrapText="1"/>
    </xf>
    <xf numFmtId="49" fontId="8" fillId="0" borderId="4" xfId="799" applyNumberFormat="1" applyFont="1" applyFill="1" applyBorder="1" applyAlignment="1">
      <alignment horizontal="center" vertical="center" wrapText="1"/>
    </xf>
    <xf numFmtId="49" fontId="5" fillId="0" borderId="38" xfId="799" applyNumberFormat="1" applyFont="1" applyFill="1" applyBorder="1" applyAlignment="1">
      <alignment horizontal="center" vertical="center" wrapText="1"/>
    </xf>
    <xf numFmtId="1" fontId="5" fillId="0" borderId="39" xfId="799" applyNumberFormat="1" applyFont="1" applyBorder="1" applyAlignment="1">
      <alignment horizontal="justify" vertical="top" wrapText="1"/>
    </xf>
    <xf numFmtId="49" fontId="8" fillId="0" borderId="39" xfId="799" applyNumberFormat="1" applyFont="1" applyFill="1" applyBorder="1" applyAlignment="1">
      <alignment horizontal="center" vertical="center" wrapText="1"/>
    </xf>
    <xf numFmtId="0" fontId="5" fillId="0" borderId="0" xfId="799" applyFont="1" applyAlignment="1">
      <alignment vertical="center" wrapText="1"/>
    </xf>
    <xf numFmtId="0" fontId="5" fillId="0" borderId="0" xfId="799" applyFont="1" applyAlignment="1">
      <alignment horizontal="center" vertical="center" wrapText="1"/>
    </xf>
    <xf numFmtId="0" fontId="7" fillId="0" borderId="0" xfId="705" applyFont="1" applyFill="1" applyAlignment="1">
      <alignment horizontal="center" vertical="center" shrinkToFit="1"/>
    </xf>
    <xf numFmtId="0" fontId="4" fillId="0" borderId="0" xfId="800" applyFont="1" applyAlignment="1">
      <alignment horizontal="center" vertical="top"/>
    </xf>
    <xf numFmtId="0" fontId="4" fillId="0" borderId="0" xfId="800" applyFont="1" applyAlignment="1">
      <alignment vertical="top"/>
    </xf>
    <xf numFmtId="0" fontId="4" fillId="0" borderId="0" xfId="800" applyFont="1" applyAlignment="1">
      <alignment wrapText="1"/>
    </xf>
    <xf numFmtId="0" fontId="4" fillId="0" borderId="4" xfId="800" applyFont="1" applyBorder="1" applyAlignment="1">
      <alignment horizontal="center" vertical="top" wrapText="1"/>
    </xf>
    <xf numFmtId="0" fontId="4" fillId="0" borderId="4" xfId="800" applyFont="1" applyBorder="1" applyAlignment="1">
      <alignment horizontal="center" wrapText="1"/>
    </xf>
    <xf numFmtId="0" fontId="4" fillId="0" borderId="37" xfId="800" applyFont="1" applyBorder="1" applyAlignment="1">
      <alignment horizontal="center" wrapText="1"/>
    </xf>
    <xf numFmtId="0" fontId="4" fillId="0" borderId="36" xfId="800" applyFont="1" applyBorder="1" applyAlignment="1">
      <alignment horizontal="center" vertical="justify" wrapText="1"/>
    </xf>
    <xf numFmtId="164" fontId="8" fillId="0" borderId="4" xfId="800" applyNumberFormat="1" applyFont="1" applyBorder="1" applyAlignment="1">
      <alignment horizontal="center" vertical="center" wrapText="1"/>
    </xf>
    <xf numFmtId="164" fontId="8" fillId="0" borderId="37" xfId="800" applyNumberFormat="1" applyFont="1" applyBorder="1" applyAlignment="1">
      <alignment horizontal="center" vertical="center" wrapText="1"/>
    </xf>
    <xf numFmtId="0" fontId="4" fillId="0" borderId="0" xfId="800" applyFont="1" applyAlignment="1">
      <alignment vertical="top" wrapText="1"/>
    </xf>
    <xf numFmtId="0" fontId="4" fillId="0" borderId="0" xfId="802" applyFont="1" applyBorder="1" applyAlignment="1">
      <alignment horizontal="left" vertical="top"/>
    </xf>
    <xf numFmtId="0" fontId="4" fillId="0" borderId="0" xfId="800" applyFont="1" applyAlignment="1">
      <alignment horizontal="center" wrapText="1"/>
    </xf>
    <xf numFmtId="0" fontId="4" fillId="0" borderId="0" xfId="800" applyFont="1" applyBorder="1" applyAlignment="1">
      <alignment wrapText="1"/>
    </xf>
    <xf numFmtId="0" fontId="4" fillId="0" borderId="37" xfId="800" applyFont="1" applyBorder="1" applyAlignment="1">
      <alignment horizontal="center" vertical="top" wrapText="1"/>
    </xf>
    <xf numFmtId="0" fontId="4" fillId="0" borderId="36" xfId="800" applyFont="1" applyBorder="1" applyAlignment="1">
      <alignment horizontal="center" wrapText="1"/>
    </xf>
    <xf numFmtId="0" fontId="4" fillId="0" borderId="0" xfId="800" applyFont="1" applyBorder="1" applyAlignment="1">
      <alignment vertical="top" wrapText="1"/>
    </xf>
    <xf numFmtId="0" fontId="4" fillId="0" borderId="0" xfId="801" applyFont="1" applyBorder="1" applyAlignment="1">
      <alignment horizontal="left" vertical="top"/>
    </xf>
    <xf numFmtId="0" fontId="87" fillId="0" borderId="0" xfId="0" applyFont="1" applyAlignment="1">
      <alignment vertical="center"/>
    </xf>
    <xf numFmtId="2" fontId="8" fillId="0" borderId="37"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37"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64" fontId="8" fillId="0" borderId="37" xfId="0" applyNumberFormat="1" applyFont="1" applyBorder="1" applyAlignment="1">
      <alignment horizontal="center" vertical="center" wrapText="1"/>
    </xf>
    <xf numFmtId="0" fontId="7" fillId="0" borderId="0" xfId="0" applyFont="1" applyFill="1" applyAlignment="1">
      <alignment horizontal="center" vertical="center" wrapText="1"/>
    </xf>
    <xf numFmtId="0" fontId="7" fillId="0" borderId="0" xfId="703" applyFont="1" applyAlignment="1">
      <alignment horizontal="center" vertical="center" shrinkToFit="1"/>
    </xf>
    <xf numFmtId="0" fontId="7" fillId="0" borderId="0" xfId="0" applyFont="1" applyFill="1" applyBorder="1" applyAlignment="1">
      <alignment horizontal="center" wrapText="1"/>
    </xf>
    <xf numFmtId="0" fontId="7" fillId="0" borderId="0" xfId="703" applyFont="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705" applyFont="1" applyAlignment="1">
      <alignment horizontal="center" vertical="center"/>
    </xf>
    <xf numFmtId="0" fontId="7" fillId="0" borderId="0" xfId="0" applyFont="1" applyFill="1" applyAlignment="1">
      <alignment horizontal="justify" wrapText="1"/>
    </xf>
    <xf numFmtId="0" fontId="7" fillId="0" borderId="0" xfId="0" applyFont="1" applyFill="1" applyAlignment="1">
      <alignment horizontal="center" wrapText="1"/>
    </xf>
    <xf numFmtId="0" fontId="7" fillId="0" borderId="0" xfId="705" applyFont="1" applyAlignment="1">
      <alignment horizontal="center" vertical="center" shrinkToFit="1"/>
    </xf>
    <xf numFmtId="0" fontId="7" fillId="0" borderId="0" xfId="705" applyFont="1" applyAlignment="1">
      <alignment horizontal="center" vertical="top"/>
    </xf>
    <xf numFmtId="0" fontId="7" fillId="0" borderId="0" xfId="0" applyFont="1" applyAlignment="1">
      <alignment horizontal="center" vertical="top"/>
    </xf>
    <xf numFmtId="164" fontId="7" fillId="0" borderId="0" xfId="800" applyNumberFormat="1" applyFont="1" applyBorder="1" applyAlignment="1">
      <alignment horizontal="center" vertical="center" wrapText="1"/>
    </xf>
    <xf numFmtId="0" fontId="7" fillId="0" borderId="0" xfId="0" applyFont="1" applyFill="1" applyAlignment="1">
      <alignment horizontal="center" vertical="top"/>
    </xf>
    <xf numFmtId="0" fontId="7" fillId="47" borderId="0" xfId="705" applyFont="1" applyFill="1" applyAlignment="1">
      <alignment horizontal="center" vertical="center" shrinkToFit="1"/>
    </xf>
    <xf numFmtId="0" fontId="7" fillId="47" borderId="0" xfId="0" applyFont="1" applyFill="1" applyAlignment="1">
      <alignment horizontal="center" vertical="center" wrapText="1"/>
    </xf>
    <xf numFmtId="0" fontId="5" fillId="0" borderId="0" xfId="0" applyFont="1" applyAlignment="1">
      <alignment horizontal="justify" vertical="top" wrapText="1"/>
    </xf>
    <xf numFmtId="0" fontId="6" fillId="0" borderId="0" xfId="0" applyFont="1" applyAlignment="1">
      <alignment horizontal="justify" vertical="top" wrapText="1"/>
    </xf>
    <xf numFmtId="0" fontId="5" fillId="0" borderId="4" xfId="0" applyFont="1" applyBorder="1" applyAlignment="1">
      <alignment horizontal="center" vertical="center" wrapText="1"/>
    </xf>
    <xf numFmtId="0" fontId="5" fillId="0" borderId="37" xfId="0" applyFont="1" applyBorder="1" applyAlignment="1">
      <alignment horizontal="center" vertical="center" wrapText="1"/>
    </xf>
    <xf numFmtId="2" fontId="8" fillId="0" borderId="4" xfId="0" applyNumberFormat="1" applyFont="1" applyBorder="1" applyAlignment="1">
      <alignment horizontal="center" vertical="center" wrapText="1"/>
    </xf>
    <xf numFmtId="2" fontId="8" fillId="0" borderId="37" xfId="0" applyNumberFormat="1" applyFont="1" applyBorder="1" applyAlignment="1">
      <alignment horizontal="center" vertical="center" wrapText="1"/>
    </xf>
    <xf numFmtId="0" fontId="5" fillId="0" borderId="0" xfId="0" applyFont="1" applyBorder="1" applyAlignment="1">
      <alignment vertical="top" wrapText="1"/>
    </xf>
    <xf numFmtId="0" fontId="6" fillId="0" borderId="0" xfId="0" applyFont="1" applyBorder="1" applyAlignment="1">
      <alignment vertical="top" wrapText="1"/>
    </xf>
    <xf numFmtId="0" fontId="7"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7"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0" xfId="0" applyFont="1" applyAlignment="1">
      <alignment vertical="top" wrapText="1"/>
    </xf>
    <xf numFmtId="0" fontId="6" fillId="0" borderId="0" xfId="0" applyFont="1" applyAlignment="1">
      <alignment vertical="top" wrapText="1"/>
    </xf>
    <xf numFmtId="0" fontId="8" fillId="0" borderId="4" xfId="0" applyFont="1" applyBorder="1" applyAlignment="1">
      <alignment horizontal="center" vertical="center" wrapText="1"/>
    </xf>
    <xf numFmtId="0" fontId="8" fillId="0" borderId="37" xfId="0" applyFont="1" applyBorder="1" applyAlignment="1">
      <alignment horizontal="center" vertical="center" wrapText="1"/>
    </xf>
    <xf numFmtId="0" fontId="5" fillId="0" borderId="4" xfId="0" applyFont="1" applyBorder="1" applyAlignment="1">
      <alignment horizontal="center" vertical="top" wrapText="1"/>
    </xf>
    <xf numFmtId="0" fontId="5" fillId="0" borderId="37" xfId="0" applyFont="1" applyBorder="1" applyAlignment="1">
      <alignment horizontal="center" vertical="top" wrapText="1"/>
    </xf>
    <xf numFmtId="0" fontId="30" fillId="0" borderId="0" xfId="0" applyFont="1" applyBorder="1" applyAlignment="1">
      <alignment horizontal="center" vertical="center" wrapText="1"/>
    </xf>
    <xf numFmtId="0" fontId="6" fillId="0" borderId="4" xfId="0" applyFont="1" applyBorder="1" applyAlignment="1">
      <alignment horizontal="center" vertical="top" wrapText="1"/>
    </xf>
    <xf numFmtId="0" fontId="6" fillId="0" borderId="37" xfId="0" applyFont="1" applyBorder="1" applyAlignment="1">
      <alignment horizontal="center" vertical="top" wrapText="1"/>
    </xf>
    <xf numFmtId="0" fontId="7" fillId="0" borderId="0" xfId="0" applyFont="1" applyAlignment="1">
      <alignment vertical="top" wrapText="1"/>
    </xf>
    <xf numFmtId="0" fontId="28" fillId="0" borderId="0" xfId="0" applyFont="1" applyAlignment="1">
      <alignment vertical="top" wrapText="1"/>
    </xf>
    <xf numFmtId="164" fontId="8" fillId="0" borderId="4" xfId="0" applyNumberFormat="1" applyFont="1" applyBorder="1" applyAlignment="1">
      <alignment horizontal="center" vertical="center" wrapText="1"/>
    </xf>
    <xf numFmtId="164" fontId="8" fillId="0" borderId="37" xfId="0" applyNumberFormat="1" applyFont="1" applyBorder="1" applyAlignment="1">
      <alignment horizontal="center" vertical="center" wrapText="1"/>
    </xf>
    <xf numFmtId="164" fontId="8" fillId="0" borderId="39" xfId="0" applyNumberFormat="1" applyFont="1" applyBorder="1" applyAlignment="1">
      <alignment horizontal="center" vertical="center" wrapText="1"/>
    </xf>
    <xf numFmtId="2" fontId="8" fillId="0" borderId="39" xfId="0" applyNumberFormat="1" applyFont="1" applyBorder="1" applyAlignment="1">
      <alignment horizontal="center" vertical="center" wrapText="1"/>
    </xf>
    <xf numFmtId="2" fontId="8" fillId="0" borderId="40" xfId="0" applyNumberFormat="1" applyFont="1" applyBorder="1" applyAlignment="1">
      <alignment horizontal="center" vertical="center" wrapText="1"/>
    </xf>
    <xf numFmtId="0" fontId="7" fillId="0" borderId="0" xfId="0" applyFont="1" applyBorder="1" applyAlignment="1">
      <alignment vertical="top" wrapText="1"/>
    </xf>
    <xf numFmtId="0" fontId="28" fillId="0" borderId="0" xfId="0" applyFont="1" applyBorder="1" applyAlignment="1">
      <alignment vertical="top" wrapText="1"/>
    </xf>
    <xf numFmtId="0" fontId="7" fillId="0" borderId="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 xfId="0" applyFont="1" applyBorder="1" applyAlignment="1">
      <alignment horizontal="center" vertical="top" wrapText="1"/>
    </xf>
    <xf numFmtId="0" fontId="7" fillId="0" borderId="37" xfId="0" applyFont="1" applyBorder="1" applyAlignment="1">
      <alignment horizontal="center" vertical="top" wrapText="1"/>
    </xf>
    <xf numFmtId="0" fontId="28" fillId="0" borderId="4" xfId="0" applyFont="1" applyBorder="1" applyAlignment="1">
      <alignment horizontal="center" vertical="top" wrapText="1"/>
    </xf>
    <xf numFmtId="0" fontId="28" fillId="0" borderId="37" xfId="0" applyFont="1" applyBorder="1" applyAlignment="1">
      <alignment horizontal="center" vertical="top" wrapText="1"/>
    </xf>
    <xf numFmtId="0" fontId="5" fillId="0" borderId="34" xfId="0" applyFont="1" applyBorder="1" applyAlignment="1">
      <alignment horizontal="center" vertical="top" wrapText="1"/>
    </xf>
    <xf numFmtId="0" fontId="5" fillId="0" borderId="35" xfId="0" applyFont="1" applyBorder="1" applyAlignment="1">
      <alignment horizontal="center" vertical="top" wrapText="1"/>
    </xf>
    <xf numFmtId="0" fontId="5" fillId="0" borderId="4" xfId="0" applyFont="1" applyFill="1" applyBorder="1" applyAlignment="1">
      <alignment horizontal="center" vertical="top" wrapText="1"/>
    </xf>
    <xf numFmtId="0" fontId="32" fillId="0" borderId="36" xfId="0" applyFont="1" applyFill="1" applyBorder="1" applyAlignment="1">
      <alignment horizontal="center" vertical="center" wrapText="1"/>
    </xf>
    <xf numFmtId="0" fontId="70" fillId="0" borderId="36" xfId="0" applyFont="1" applyBorder="1" applyAlignment="1">
      <alignment horizontal="center" vertical="center" wrapText="1"/>
    </xf>
    <xf numFmtId="2" fontId="81" fillId="25" borderId="4" xfId="0" applyNumberFormat="1" applyFont="1" applyFill="1" applyBorder="1" applyAlignment="1">
      <alignment horizontal="center" vertical="center" wrapText="1"/>
    </xf>
    <xf numFmtId="2" fontId="81" fillId="25" borderId="37" xfId="0" applyNumberFormat="1" applyFont="1" applyFill="1" applyBorder="1" applyAlignment="1">
      <alignment horizontal="center" vertical="center" wrapText="1"/>
    </xf>
    <xf numFmtId="0" fontId="32" fillId="0" borderId="0" xfId="0" applyFont="1" applyFill="1" applyBorder="1" applyAlignment="1">
      <alignment horizontal="left" vertical="center" wrapText="1"/>
    </xf>
    <xf numFmtId="0" fontId="70" fillId="0" borderId="0" xfId="0" applyFont="1" applyBorder="1" applyAlignment="1">
      <alignment horizontal="left" vertical="center" wrapText="1"/>
    </xf>
    <xf numFmtId="0" fontId="79" fillId="0" borderId="0" xfId="0" applyFont="1" applyFill="1" applyAlignment="1">
      <alignment vertical="top" wrapText="1"/>
    </xf>
    <xf numFmtId="0" fontId="79" fillId="0" borderId="0" xfId="0" applyFont="1" applyAlignment="1">
      <alignment vertical="top" wrapText="1"/>
    </xf>
    <xf numFmtId="164" fontId="81" fillId="25" borderId="4" xfId="0" applyNumberFormat="1" applyFont="1" applyFill="1" applyBorder="1" applyAlignment="1">
      <alignment horizontal="center" vertical="center" wrapText="1"/>
    </xf>
    <xf numFmtId="164" fontId="81" fillId="25" borderId="37" xfId="0" applyNumberFormat="1" applyFont="1" applyFill="1" applyBorder="1" applyAlignment="1">
      <alignment horizontal="center" vertical="center" wrapText="1"/>
    </xf>
    <xf numFmtId="0" fontId="70" fillId="0" borderId="38" xfId="0" applyFont="1" applyBorder="1" applyAlignment="1">
      <alignment horizontal="center" vertical="center" wrapText="1"/>
    </xf>
    <xf numFmtId="164" fontId="81" fillId="25" borderId="39" xfId="0" applyNumberFormat="1" applyFont="1" applyFill="1" applyBorder="1" applyAlignment="1">
      <alignment horizontal="center" vertical="center" wrapText="1"/>
    </xf>
    <xf numFmtId="2" fontId="81" fillId="25" borderId="39" xfId="0" applyNumberFormat="1" applyFont="1" applyFill="1" applyBorder="1" applyAlignment="1">
      <alignment horizontal="center" vertical="center" wrapText="1"/>
    </xf>
    <xf numFmtId="2" fontId="81" fillId="25" borderId="40" xfId="0" applyNumberFormat="1" applyFont="1" applyFill="1" applyBorder="1" applyAlignment="1">
      <alignment horizontal="center" vertical="center" wrapText="1"/>
    </xf>
    <xf numFmtId="2" fontId="81" fillId="0" borderId="4" xfId="0" applyNumberFormat="1" applyFont="1" applyFill="1" applyBorder="1" applyAlignment="1">
      <alignment horizontal="center" vertical="center" wrapText="1"/>
    </xf>
    <xf numFmtId="2" fontId="81" fillId="0" borderId="37" xfId="0" applyNumberFormat="1" applyFont="1" applyFill="1" applyBorder="1" applyAlignment="1">
      <alignment horizontal="center" vertical="center" wrapText="1"/>
    </xf>
    <xf numFmtId="0" fontId="79" fillId="0" borderId="4" xfId="0" applyFont="1" applyFill="1" applyBorder="1" applyAlignment="1">
      <alignment horizontal="center" vertical="center" wrapText="1"/>
    </xf>
    <xf numFmtId="0" fontId="79" fillId="0" borderId="37" xfId="0" applyFont="1" applyFill="1" applyBorder="1" applyAlignment="1">
      <alignment horizontal="center" vertical="center" wrapText="1"/>
    </xf>
    <xf numFmtId="0" fontId="32" fillId="0" borderId="36" xfId="0" applyFont="1" applyFill="1" applyBorder="1" applyAlignment="1">
      <alignment horizontal="center" vertical="center"/>
    </xf>
    <xf numFmtId="0" fontId="70" fillId="0" borderId="36" xfId="0" applyFont="1" applyBorder="1" applyAlignment="1">
      <alignment horizontal="center" vertical="center"/>
    </xf>
    <xf numFmtId="0" fontId="79" fillId="25" borderId="4" xfId="0" applyFont="1" applyFill="1" applyBorder="1" applyAlignment="1">
      <alignment vertical="center" wrapText="1"/>
    </xf>
    <xf numFmtId="0" fontId="79" fillId="25" borderId="37" xfId="0" applyFont="1" applyFill="1" applyBorder="1" applyAlignment="1">
      <alignment vertical="center" wrapText="1"/>
    </xf>
    <xf numFmtId="0" fontId="82" fillId="0" borderId="0" xfId="0" applyFont="1" applyBorder="1" applyAlignment="1">
      <alignment horizontal="center" wrapText="1"/>
    </xf>
    <xf numFmtId="0" fontId="79" fillId="0" borderId="0" xfId="0" applyFont="1" applyBorder="1" applyAlignment="1">
      <alignment horizontal="center" wrapText="1"/>
    </xf>
    <xf numFmtId="0" fontId="79" fillId="0" borderId="4" xfId="0" applyFont="1" applyFill="1" applyBorder="1" applyAlignment="1">
      <alignment horizontal="justify" vertical="center" wrapText="1"/>
    </xf>
    <xf numFmtId="0" fontId="79" fillId="0" borderId="4" xfId="0" applyFont="1" applyBorder="1" applyAlignment="1">
      <alignment vertical="center" wrapText="1"/>
    </xf>
    <xf numFmtId="0" fontId="79" fillId="0" borderId="37" xfId="0" applyFont="1" applyBorder="1" applyAlignment="1">
      <alignment vertical="center" wrapText="1"/>
    </xf>
    <xf numFmtId="0" fontId="30" fillId="0" borderId="0" xfId="705" applyFont="1" applyFill="1" applyAlignment="1">
      <alignment horizontal="center" vertical="center" shrinkToFit="1"/>
    </xf>
    <xf numFmtId="0" fontId="30" fillId="0" borderId="0" xfId="0" applyFont="1" applyFill="1" applyAlignment="1">
      <alignment horizontal="center" vertical="center" wrapText="1"/>
    </xf>
    <xf numFmtId="0" fontId="30" fillId="0" borderId="0" xfId="0" applyFont="1" applyFill="1" applyAlignment="1">
      <alignment horizontal="center" wrapText="1"/>
    </xf>
    <xf numFmtId="164" fontId="81" fillId="0" borderId="4" xfId="0" applyNumberFormat="1" applyFont="1" applyBorder="1" applyAlignment="1">
      <alignment horizontal="center" vertical="center" wrapText="1"/>
    </xf>
    <xf numFmtId="0" fontId="32"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3" fillId="0" borderId="4" xfId="0" applyFont="1" applyBorder="1" applyAlignment="1">
      <alignment horizontal="center" vertical="center" wrapText="1"/>
    </xf>
    <xf numFmtId="0" fontId="70" fillId="0" borderId="4" xfId="0" applyFont="1" applyBorder="1" applyAlignment="1">
      <alignment horizontal="center" vertical="center" wrapText="1"/>
    </xf>
    <xf numFmtId="0" fontId="30" fillId="0" borderId="34" xfId="0" applyFont="1" applyFill="1" applyBorder="1" applyAlignment="1">
      <alignment horizontal="center" vertical="top" wrapText="1"/>
    </xf>
    <xf numFmtId="0" fontId="30" fillId="0" borderId="35" xfId="0" applyFont="1" applyFill="1" applyBorder="1" applyAlignment="1">
      <alignment horizontal="center" vertical="top" wrapText="1"/>
    </xf>
    <xf numFmtId="0" fontId="32" fillId="0" borderId="4" xfId="0" applyFont="1" applyBorder="1" applyAlignment="1">
      <alignment horizontal="center" vertical="top" wrapText="1"/>
    </xf>
    <xf numFmtId="0" fontId="70" fillId="0" borderId="4" xfId="0" applyFont="1" applyBorder="1" applyAlignment="1">
      <alignment horizontal="center" vertical="top" wrapText="1"/>
    </xf>
    <xf numFmtId="0" fontId="70" fillId="0" borderId="37" xfId="0" applyFont="1" applyBorder="1" applyAlignment="1">
      <alignment horizontal="center" vertical="top" wrapText="1"/>
    </xf>
    <xf numFmtId="0" fontId="4" fillId="0" borderId="0" xfId="0" applyNumberFormat="1" applyFont="1" applyFill="1" applyBorder="1" applyAlignment="1">
      <alignment vertical="top" wrapText="1"/>
    </xf>
    <xf numFmtId="0" fontId="0" fillId="0" borderId="0" xfId="0" applyNumberFormat="1" applyFont="1" applyAlignment="1">
      <alignment wrapText="1"/>
    </xf>
    <xf numFmtId="1" fontId="4" fillId="0" borderId="4" xfId="0" applyNumberFormat="1" applyFont="1" applyFill="1" applyBorder="1" applyAlignment="1">
      <alignment horizontal="center" vertical="center" wrapText="1"/>
    </xf>
    <xf numFmtId="1" fontId="4" fillId="0" borderId="37"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0" borderId="37" xfId="0" applyNumberFormat="1" applyFont="1" applyFill="1" applyBorder="1" applyAlignment="1">
      <alignment horizontal="center" vertical="center" wrapText="1"/>
    </xf>
    <xf numFmtId="49" fontId="4" fillId="0" borderId="0" xfId="0" applyNumberFormat="1" applyFont="1" applyFill="1" applyBorder="1" applyAlignment="1">
      <alignment vertical="top" wrapText="1"/>
    </xf>
    <xf numFmtId="0" fontId="78" fillId="0" borderId="0" xfId="0" applyFont="1" applyBorder="1" applyAlignment="1">
      <alignment vertical="top" wrapText="1"/>
    </xf>
    <xf numFmtId="0" fontId="4" fillId="0" borderId="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vertical="top" wrapText="1"/>
    </xf>
    <xf numFmtId="0" fontId="0" fillId="0" borderId="0" xfId="0" applyFont="1" applyAlignment="1">
      <alignment wrapText="1"/>
    </xf>
    <xf numFmtId="164" fontId="8" fillId="0" borderId="4" xfId="799" applyNumberFormat="1" applyFont="1" applyBorder="1" applyAlignment="1">
      <alignment horizontal="center" vertical="center" wrapText="1"/>
    </xf>
    <xf numFmtId="164" fontId="8" fillId="0" borderId="37" xfId="799" applyNumberFormat="1" applyFont="1" applyBorder="1" applyAlignment="1">
      <alignment horizontal="center" vertical="center" wrapText="1"/>
    </xf>
    <xf numFmtId="0" fontId="5" fillId="0" borderId="4" xfId="799" applyFont="1" applyBorder="1" applyAlignment="1">
      <alignment horizontal="center" vertical="center" wrapText="1"/>
    </xf>
    <xf numFmtId="0" fontId="5" fillId="0" borderId="37" xfId="799" applyFont="1" applyBorder="1" applyAlignment="1">
      <alignment horizontal="center" vertical="center" wrapText="1"/>
    </xf>
    <xf numFmtId="2" fontId="8" fillId="0" borderId="4" xfId="799" applyNumberFormat="1" applyFont="1" applyBorder="1" applyAlignment="1">
      <alignment horizontal="center" vertical="center" wrapText="1"/>
    </xf>
    <xf numFmtId="2" fontId="8" fillId="0" borderId="37" xfId="799" applyNumberFormat="1" applyFont="1" applyBorder="1" applyAlignment="1">
      <alignment horizontal="center" vertical="center" wrapText="1"/>
    </xf>
    <xf numFmtId="164" fontId="8" fillId="0" borderId="4" xfId="799" applyNumberFormat="1" applyFont="1" applyFill="1" applyBorder="1" applyAlignment="1">
      <alignment horizontal="center" vertical="center" wrapText="1"/>
    </xf>
    <xf numFmtId="164" fontId="8" fillId="0" borderId="37" xfId="799" applyNumberFormat="1" applyFont="1" applyFill="1" applyBorder="1" applyAlignment="1">
      <alignment horizontal="center" vertical="center" wrapText="1"/>
    </xf>
    <xf numFmtId="2" fontId="8" fillId="0" borderId="39" xfId="799" applyNumberFormat="1" applyFont="1" applyFill="1" applyBorder="1" applyAlignment="1">
      <alignment horizontal="center" vertical="center" wrapText="1"/>
    </xf>
    <xf numFmtId="2" fontId="8" fillId="0" borderId="40" xfId="799" applyNumberFormat="1" applyFont="1" applyFill="1" applyBorder="1" applyAlignment="1">
      <alignment horizontal="center" vertical="center" wrapText="1"/>
    </xf>
    <xf numFmtId="0" fontId="7" fillId="0" borderId="0" xfId="799" applyFont="1" applyBorder="1" applyAlignment="1">
      <alignment horizontal="center" vertical="center" wrapText="1"/>
    </xf>
    <xf numFmtId="0" fontId="5" fillId="0" borderId="33" xfId="799" applyFont="1" applyBorder="1" applyAlignment="1">
      <alignment horizontal="center" vertical="center" wrapText="1"/>
    </xf>
    <xf numFmtId="0" fontId="5" fillId="0" borderId="36" xfId="799" applyFont="1" applyBorder="1" applyAlignment="1">
      <alignment horizontal="center" vertical="center" wrapText="1"/>
    </xf>
    <xf numFmtId="0" fontId="5" fillId="0" borderId="34" xfId="799" applyFont="1" applyBorder="1" applyAlignment="1">
      <alignment horizontal="center" vertical="center" wrapText="1"/>
    </xf>
    <xf numFmtId="0" fontId="4" fillId="0" borderId="34" xfId="0" applyFont="1" applyFill="1" applyBorder="1" applyAlignment="1">
      <alignment horizontal="center" vertical="top" wrapText="1"/>
    </xf>
    <xf numFmtId="0" fontId="4" fillId="0" borderId="35" xfId="0" applyFont="1" applyFill="1" applyBorder="1" applyAlignment="1">
      <alignment horizontal="center" vertical="top" wrapText="1"/>
    </xf>
    <xf numFmtId="0" fontId="6" fillId="0" borderId="4" xfId="799" applyFont="1" applyBorder="1" applyAlignment="1">
      <alignment horizontal="center" vertical="center" wrapText="1"/>
    </xf>
    <xf numFmtId="0" fontId="6" fillId="0" borderId="37" xfId="799" applyFont="1" applyBorder="1" applyAlignment="1">
      <alignment horizontal="center" vertical="center" wrapText="1"/>
    </xf>
    <xf numFmtId="0" fontId="4" fillId="47" borderId="0" xfId="0" applyNumberFormat="1" applyFont="1" applyFill="1" applyBorder="1" applyAlignment="1">
      <alignment vertical="top" wrapText="1"/>
    </xf>
    <xf numFmtId="0" fontId="0" fillId="47" borderId="0" xfId="0" applyNumberFormat="1" applyFont="1" applyFill="1" applyAlignment="1">
      <alignment wrapText="1"/>
    </xf>
    <xf numFmtId="1" fontId="4" fillId="47" borderId="4" xfId="0" applyNumberFormat="1" applyFont="1" applyFill="1" applyBorder="1" applyAlignment="1">
      <alignment horizontal="center" vertical="center" wrapText="1"/>
    </xf>
    <xf numFmtId="1" fontId="4" fillId="47" borderId="37" xfId="0" applyNumberFormat="1" applyFont="1" applyFill="1" applyBorder="1" applyAlignment="1">
      <alignment horizontal="center" vertical="center" wrapText="1"/>
    </xf>
    <xf numFmtId="49" fontId="8" fillId="47" borderId="4" xfId="0" applyNumberFormat="1" applyFont="1" applyFill="1" applyBorder="1" applyAlignment="1">
      <alignment horizontal="center" vertical="center" wrapText="1"/>
    </xf>
    <xf numFmtId="49" fontId="8" fillId="47" borderId="37" xfId="0" applyNumberFormat="1" applyFont="1" applyFill="1" applyBorder="1" applyAlignment="1">
      <alignment horizontal="center" vertical="center" wrapText="1"/>
    </xf>
    <xf numFmtId="2" fontId="8" fillId="47" borderId="4" xfId="0" applyNumberFormat="1" applyFont="1" applyFill="1" applyBorder="1" applyAlignment="1">
      <alignment horizontal="center" vertical="center" wrapText="1"/>
    </xf>
    <xf numFmtId="2" fontId="8" fillId="47" borderId="37" xfId="0" applyNumberFormat="1" applyFont="1" applyFill="1" applyBorder="1" applyAlignment="1">
      <alignment horizontal="center" vertical="center" wrapText="1"/>
    </xf>
    <xf numFmtId="49" fontId="4" fillId="47" borderId="0" xfId="0" applyNumberFormat="1" applyFont="1" applyFill="1" applyBorder="1" applyAlignment="1">
      <alignment vertical="top" wrapText="1"/>
    </xf>
    <xf numFmtId="0" fontId="78" fillId="47" borderId="0" xfId="0" applyFont="1" applyFill="1" applyBorder="1" applyAlignment="1">
      <alignment vertical="top" wrapText="1"/>
    </xf>
    <xf numFmtId="0" fontId="4" fillId="47" borderId="4" xfId="0" applyFont="1" applyFill="1" applyBorder="1" applyAlignment="1">
      <alignment horizontal="center" vertical="center" wrapText="1"/>
    </xf>
    <xf numFmtId="0" fontId="4" fillId="47" borderId="37" xfId="0" applyFont="1" applyFill="1" applyBorder="1" applyAlignment="1">
      <alignment horizontal="center" vertical="center" wrapText="1"/>
    </xf>
    <xf numFmtId="0" fontId="77" fillId="47" borderId="0" xfId="0" applyFont="1" applyFill="1" applyBorder="1" applyAlignment="1">
      <alignment horizontal="center" vertical="center" wrapText="1"/>
    </xf>
    <xf numFmtId="0" fontId="4" fillId="47" borderId="33" xfId="0" applyFont="1" applyFill="1" applyBorder="1" applyAlignment="1">
      <alignment horizontal="center" vertical="center" wrapText="1"/>
    </xf>
    <xf numFmtId="0" fontId="4" fillId="47" borderId="36" xfId="0" applyFont="1" applyFill="1" applyBorder="1" applyAlignment="1">
      <alignment horizontal="center" vertical="center" wrapText="1"/>
    </xf>
    <xf numFmtId="0" fontId="4" fillId="47" borderId="34" xfId="0" applyFont="1" applyFill="1" applyBorder="1" applyAlignment="1">
      <alignment horizontal="center" vertical="center" wrapText="1"/>
    </xf>
    <xf numFmtId="0" fontId="4" fillId="47" borderId="35" xfId="0"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37" xfId="0" applyNumberFormat="1" applyFont="1" applyFill="1" applyBorder="1" applyAlignment="1">
      <alignment horizontal="center" vertical="center" wrapText="1"/>
    </xf>
    <xf numFmtId="0" fontId="7" fillId="0" borderId="0" xfId="705" applyFont="1" applyAlignment="1">
      <alignment horizontal="center" vertical="center" shrinkToFit="1"/>
    </xf>
    <xf numFmtId="0" fontId="7"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Alignment="1">
      <alignment wrapText="1"/>
    </xf>
    <xf numFmtId="0" fontId="4" fillId="0" borderId="4" xfId="0" applyFont="1" applyFill="1" applyBorder="1" applyAlignment="1">
      <alignment horizontal="center" vertical="top" wrapText="1"/>
    </xf>
    <xf numFmtId="0" fontId="4" fillId="0" borderId="37" xfId="0" applyFont="1" applyBorder="1" applyAlignment="1">
      <alignment vertical="top" wrapText="1"/>
    </xf>
    <xf numFmtId="0" fontId="4" fillId="0" borderId="37" xfId="0" applyFont="1" applyBorder="1" applyAlignment="1">
      <alignment vertical="top"/>
    </xf>
    <xf numFmtId="0" fontId="5" fillId="0" borderId="0" xfId="0" applyFont="1" applyFill="1" applyBorder="1" applyAlignment="1">
      <alignment horizontal="left" vertical="center" wrapText="1"/>
    </xf>
    <xf numFmtId="0" fontId="4" fillId="0" borderId="37" xfId="0" applyFont="1" applyBorder="1" applyAlignment="1">
      <alignment horizontal="center" vertical="top" wrapText="1"/>
    </xf>
    <xf numFmtId="0" fontId="27" fillId="0" borderId="0" xfId="0" applyFont="1" applyBorder="1" applyAlignment="1">
      <alignment horizontal="center" vertical="top"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4" xfId="0" applyFont="1" applyBorder="1" applyAlignment="1">
      <alignment horizontal="center" vertical="top" wrapText="1"/>
    </xf>
    <xf numFmtId="0" fontId="4" fillId="0" borderId="35" xfId="0" applyFont="1" applyBorder="1" applyAlignment="1">
      <alignment horizontal="center" vertical="top" wrapText="1"/>
    </xf>
    <xf numFmtId="0" fontId="4"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0" xfId="0" applyFont="1" applyBorder="1" applyAlignment="1">
      <alignment vertical="top" wrapText="1"/>
    </xf>
    <xf numFmtId="0" fontId="4" fillId="0" borderId="0" xfId="0" applyFont="1" applyAlignment="1">
      <alignment vertical="top" wrapText="1"/>
    </xf>
    <xf numFmtId="0" fontId="78" fillId="0" borderId="0" xfId="0" applyFont="1" applyAlignment="1">
      <alignment vertical="top" wrapText="1"/>
    </xf>
    <xf numFmtId="0" fontId="78" fillId="0" borderId="4" xfId="0" applyFont="1" applyBorder="1" applyAlignment="1">
      <alignment horizontal="center" vertical="center" wrapText="1"/>
    </xf>
    <xf numFmtId="0" fontId="78" fillId="0" borderId="37" xfId="0" applyFont="1" applyBorder="1" applyAlignment="1">
      <alignment horizontal="center" vertical="center" wrapText="1"/>
    </xf>
    <xf numFmtId="0" fontId="4" fillId="0" borderId="37" xfId="0" applyFont="1" applyBorder="1" applyAlignment="1">
      <alignment horizontal="center" vertical="center" wrapText="1"/>
    </xf>
    <xf numFmtId="0" fontId="27" fillId="0" borderId="0" xfId="0" applyFont="1" applyBorder="1" applyAlignment="1">
      <alignment horizontal="center" vertical="center" wrapText="1"/>
    </xf>
    <xf numFmtId="0" fontId="0" fillId="0" borderId="0" xfId="0" applyFont="1" applyBorder="1" applyAlignment="1">
      <alignment wrapText="1"/>
    </xf>
    <xf numFmtId="0" fontId="4" fillId="0" borderId="24" xfId="0" applyFont="1" applyBorder="1" applyAlignment="1">
      <alignment vertical="top" wrapText="1"/>
    </xf>
    <xf numFmtId="0" fontId="4" fillId="0" borderId="23" xfId="0" applyFont="1" applyBorder="1" applyAlignment="1">
      <alignment vertical="top" wrapText="1"/>
    </xf>
    <xf numFmtId="0" fontId="4" fillId="0" borderId="26" xfId="0" applyFont="1" applyBorder="1" applyAlignment="1">
      <alignment vertical="top" wrapText="1"/>
    </xf>
    <xf numFmtId="0" fontId="4" fillId="0" borderId="0" xfId="801" applyFont="1" applyBorder="1" applyAlignment="1">
      <alignment horizontal="left" vertical="top"/>
    </xf>
    <xf numFmtId="0" fontId="27" fillId="0" borderId="0" xfId="800" applyFont="1" applyBorder="1" applyAlignment="1">
      <alignment horizontal="center" vertical="top" wrapText="1"/>
    </xf>
    <xf numFmtId="0" fontId="4" fillId="0" borderId="34" xfId="800" applyFont="1" applyBorder="1" applyAlignment="1">
      <alignment horizontal="center" vertical="center" wrapText="1"/>
    </xf>
    <xf numFmtId="0" fontId="4" fillId="0" borderId="34" xfId="800" applyFont="1" applyBorder="1" applyAlignment="1">
      <alignment horizontal="center" vertical="top" wrapText="1"/>
    </xf>
    <xf numFmtId="0" fontId="4" fillId="0" borderId="35" xfId="800" applyFont="1" applyBorder="1" applyAlignment="1">
      <alignment horizontal="center" vertical="top" wrapText="1"/>
    </xf>
    <xf numFmtId="0" fontId="8" fillId="0" borderId="39" xfId="0" applyFont="1" applyBorder="1" applyAlignment="1">
      <alignment horizontal="center" vertical="center" wrapText="1"/>
    </xf>
    <xf numFmtId="0" fontId="4" fillId="0" borderId="4" xfId="0" applyFont="1" applyBorder="1" applyAlignment="1">
      <alignment horizontal="center" vertical="top" wrapText="1"/>
    </xf>
    <xf numFmtId="164" fontId="8" fillId="0" borderId="4" xfId="800" applyNumberFormat="1" applyFont="1" applyBorder="1" applyAlignment="1">
      <alignment horizontal="center" vertical="center" wrapText="1"/>
    </xf>
    <xf numFmtId="164" fontId="8" fillId="0" borderId="37" xfId="800" applyNumberFormat="1" applyFont="1" applyBorder="1" applyAlignment="1">
      <alignment horizontal="center" vertical="center" wrapText="1"/>
    </xf>
    <xf numFmtId="0" fontId="7" fillId="0" borderId="0" xfId="800" applyFont="1" applyAlignment="1">
      <alignment horizontal="center" vertical="top"/>
    </xf>
    <xf numFmtId="0" fontId="7" fillId="0" borderId="0" xfId="0" applyFont="1" applyFill="1" applyAlignment="1">
      <alignment horizontal="center" vertical="top" wrapText="1"/>
    </xf>
    <xf numFmtId="0" fontId="4" fillId="0" borderId="33" xfId="800" applyFont="1" applyBorder="1" applyAlignment="1">
      <alignment horizontal="center" vertical="center" wrapText="1"/>
    </xf>
    <xf numFmtId="0" fontId="4" fillId="0" borderId="36" xfId="800" applyFont="1" applyBorder="1" applyAlignment="1">
      <alignment horizontal="center" vertical="center" wrapText="1"/>
    </xf>
    <xf numFmtId="0" fontId="4" fillId="0" borderId="4" xfId="800" applyFont="1" applyBorder="1" applyAlignment="1">
      <alignment horizontal="center" vertical="center" wrapText="1"/>
    </xf>
    <xf numFmtId="0" fontId="4" fillId="0" borderId="4" xfId="800" applyFont="1" applyBorder="1" applyAlignment="1">
      <alignment horizontal="center" vertical="top" wrapText="1"/>
    </xf>
    <xf numFmtId="0" fontId="4" fillId="0" borderId="37" xfId="800" applyFont="1" applyBorder="1" applyAlignment="1">
      <alignment horizontal="center" vertical="top" wrapText="1"/>
    </xf>
    <xf numFmtId="0" fontId="4" fillId="0" borderId="0" xfId="0" applyFont="1" applyFill="1" applyAlignment="1">
      <alignment vertical="top" wrapText="1"/>
    </xf>
    <xf numFmtId="0" fontId="78" fillId="0" borderId="0" xfId="0" applyFont="1" applyFill="1" applyAlignment="1">
      <alignment vertical="top" wrapText="1"/>
    </xf>
    <xf numFmtId="0" fontId="8" fillId="0" borderId="4" xfId="0" applyFont="1" applyFill="1" applyBorder="1" applyAlignment="1">
      <alignment horizontal="center" vertical="center" wrapText="1"/>
    </xf>
    <xf numFmtId="0" fontId="8" fillId="0" borderId="37" xfId="0" applyFont="1" applyFill="1" applyBorder="1" applyAlignment="1">
      <alignment horizontal="center" vertical="center" wrapText="1"/>
    </xf>
    <xf numFmtId="164" fontId="8" fillId="0" borderId="39" xfId="0" applyNumberFormat="1" applyFont="1" applyFill="1" applyBorder="1" applyAlignment="1">
      <alignment horizontal="center" vertical="center" wrapText="1"/>
    </xf>
    <xf numFmtId="2" fontId="8" fillId="0" borderId="39" xfId="0" applyNumberFormat="1" applyFont="1" applyFill="1" applyBorder="1" applyAlignment="1">
      <alignment horizontal="center" vertical="center" wrapText="1"/>
    </xf>
    <xf numFmtId="2" fontId="8" fillId="0" borderId="40" xfId="0" applyNumberFormat="1" applyFont="1" applyFill="1" applyBorder="1" applyAlignment="1">
      <alignment horizontal="center" vertical="center" wrapText="1"/>
    </xf>
    <xf numFmtId="0" fontId="78" fillId="0" borderId="0" xfId="0" applyFont="1" applyFill="1" applyBorder="1" applyAlignment="1">
      <alignment vertical="top" wrapText="1"/>
    </xf>
    <xf numFmtId="0" fontId="78" fillId="0" borderId="4" xfId="0" applyFont="1" applyFill="1" applyBorder="1" applyAlignment="1">
      <alignment horizontal="center" vertical="center" wrapText="1"/>
    </xf>
    <xf numFmtId="0" fontId="78" fillId="0" borderId="37" xfId="0" applyFont="1" applyFill="1" applyBorder="1" applyAlignment="1">
      <alignment horizontal="center" vertical="center" wrapText="1"/>
    </xf>
    <xf numFmtId="0" fontId="4" fillId="0" borderId="37" xfId="0" applyFont="1" applyFill="1" applyBorder="1" applyAlignment="1">
      <alignment horizontal="center" vertical="top" wrapText="1"/>
    </xf>
    <xf numFmtId="0" fontId="7" fillId="0" borderId="0" xfId="705" applyFont="1" applyFill="1" applyAlignment="1">
      <alignment horizontal="center" vertical="center" shrinkToFit="1"/>
    </xf>
    <xf numFmtId="0" fontId="4" fillId="0" borderId="0" xfId="0" applyFont="1" applyAlignment="1">
      <alignment horizontal="justify" vertical="top" wrapText="1"/>
    </xf>
    <xf numFmtId="0" fontId="78" fillId="0" borderId="0" xfId="0" applyFont="1" applyAlignment="1">
      <alignment horizontal="justify" vertical="top" wrapText="1"/>
    </xf>
    <xf numFmtId="0" fontId="0" fillId="0" borderId="37" xfId="0" applyBorder="1" applyAlignment="1">
      <alignment horizontal="center" vertical="center" wrapText="1"/>
    </xf>
    <xf numFmtId="0" fontId="7" fillId="0" borderId="0" xfId="0" applyFont="1" applyFill="1" applyAlignment="1">
      <alignment horizontal="justify" wrapText="1"/>
    </xf>
    <xf numFmtId="0" fontId="28" fillId="0" borderId="0" xfId="0" applyFont="1" applyAlignment="1">
      <alignment wrapText="1"/>
    </xf>
    <xf numFmtId="0" fontId="7" fillId="0" borderId="86" xfId="0" applyFont="1" applyBorder="1" applyAlignment="1">
      <alignment horizontal="center" vertical="center" wrapText="1"/>
    </xf>
    <xf numFmtId="0" fontId="8" fillId="0" borderId="40" xfId="0" applyFont="1" applyBorder="1" applyAlignment="1">
      <alignment horizontal="center" vertical="center" wrapText="1"/>
    </xf>
    <xf numFmtId="164" fontId="8" fillId="0" borderId="53" xfId="0" applyNumberFormat="1" applyFont="1" applyBorder="1" applyAlignment="1">
      <alignment horizontal="center" vertical="center" wrapText="1"/>
    </xf>
    <xf numFmtId="164" fontId="8" fillId="0" borderId="57" xfId="0" applyNumberFormat="1" applyFont="1" applyBorder="1" applyAlignment="1">
      <alignment horizontal="center" vertical="center" wrapText="1"/>
    </xf>
    <xf numFmtId="2" fontId="8" fillId="0" borderId="53" xfId="0" applyNumberFormat="1" applyFont="1" applyBorder="1" applyAlignment="1">
      <alignment horizontal="center" vertical="center" wrapText="1"/>
    </xf>
    <xf numFmtId="2" fontId="8" fillId="0" borderId="57" xfId="0" applyNumberFormat="1" applyFont="1" applyBorder="1" applyAlignment="1">
      <alignment horizontal="center" vertical="center" wrapText="1"/>
    </xf>
    <xf numFmtId="0" fontId="7" fillId="0" borderId="4" xfId="0" applyFont="1" applyBorder="1" applyAlignment="1">
      <alignment horizontal="left" vertical="top" wrapText="1"/>
    </xf>
    <xf numFmtId="0" fontId="7" fillId="0" borderId="37" xfId="0" applyFont="1" applyBorder="1" applyAlignment="1">
      <alignment horizontal="left" vertical="top" wrapText="1"/>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7" fillId="0" borderId="33" xfId="0" applyFont="1" applyFill="1" applyBorder="1" applyAlignment="1">
      <alignment horizontal="center" vertical="center" wrapText="1"/>
    </xf>
    <xf numFmtId="0" fontId="0" fillId="0" borderId="36" xfId="0" applyFont="1" applyBorder="1" applyAlignment="1">
      <alignment horizontal="center" vertical="center" wrapText="1"/>
    </xf>
    <xf numFmtId="0" fontId="7" fillId="0" borderId="3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63" xfId="0" applyFont="1" applyBorder="1" applyAlignment="1">
      <alignment horizontal="center" vertical="top"/>
    </xf>
    <xf numFmtId="0" fontId="7" fillId="0" borderId="60" xfId="0" applyFont="1" applyBorder="1" applyAlignment="1">
      <alignment horizontal="center" vertical="top"/>
    </xf>
    <xf numFmtId="0" fontId="7" fillId="0" borderId="61" xfId="0" applyFont="1" applyBorder="1" applyAlignment="1">
      <alignment horizontal="center" vertical="top"/>
    </xf>
    <xf numFmtId="0" fontId="0" fillId="0" borderId="0" xfId="0" applyFont="1" applyBorder="1" applyAlignment="1">
      <alignment vertical="top" wrapText="1"/>
    </xf>
    <xf numFmtId="0" fontId="7" fillId="0" borderId="4" xfId="0" applyFont="1" applyFill="1" applyBorder="1" applyAlignment="1">
      <alignment horizontal="left" vertical="top" wrapText="1"/>
    </xf>
    <xf numFmtId="0" fontId="7" fillId="0" borderId="37" xfId="0" applyFont="1" applyFill="1" applyBorder="1" applyAlignment="1">
      <alignment horizontal="left" vertical="top" wrapText="1"/>
    </xf>
    <xf numFmtId="0" fontId="0" fillId="0" borderId="37" xfId="0" applyFont="1" applyBorder="1" applyAlignment="1">
      <alignment horizontal="left" vertical="top" wrapText="1"/>
    </xf>
    <xf numFmtId="0" fontId="7" fillId="0" borderId="4" xfId="0" applyFont="1" applyFill="1" applyBorder="1" applyAlignment="1">
      <alignment vertical="top" wrapText="1"/>
    </xf>
    <xf numFmtId="0" fontId="0" fillId="0" borderId="37" xfId="0" applyFont="1" applyBorder="1" applyAlignment="1">
      <alignment vertical="top" wrapText="1"/>
    </xf>
    <xf numFmtId="0" fontId="7" fillId="0" borderId="39" xfId="0" applyFont="1" applyFill="1" applyBorder="1" applyAlignment="1">
      <alignment horizontal="left" vertical="top" wrapText="1"/>
    </xf>
    <xf numFmtId="0" fontId="0" fillId="0" borderId="40" xfId="0" applyFont="1" applyBorder="1" applyAlignment="1">
      <alignment horizontal="left" vertical="top" wrapText="1"/>
    </xf>
    <xf numFmtId="0" fontId="7" fillId="0" borderId="24" xfId="0" applyFont="1" applyFill="1" applyBorder="1" applyAlignment="1">
      <alignment vertical="top" wrapText="1"/>
    </xf>
    <xf numFmtId="0" fontId="7" fillId="0" borderId="23" xfId="0" applyFont="1" applyFill="1" applyBorder="1" applyAlignment="1">
      <alignment vertical="top" wrapText="1"/>
    </xf>
    <xf numFmtId="0" fontId="7" fillId="0" borderId="26" xfId="0" applyFont="1" applyFill="1" applyBorder="1" applyAlignment="1">
      <alignment vertical="top" wrapText="1"/>
    </xf>
    <xf numFmtId="0" fontId="7" fillId="0" borderId="0" xfId="0" applyFont="1" applyFill="1" applyBorder="1" applyAlignment="1">
      <alignment vertical="top"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4" xfId="0" applyFont="1" applyBorder="1" applyAlignment="1">
      <alignment vertical="top" wrapText="1"/>
    </xf>
    <xf numFmtId="0" fontId="7" fillId="0" borderId="37" xfId="0" applyFont="1" applyBorder="1" applyAlignment="1">
      <alignment vertical="top" wrapText="1"/>
    </xf>
    <xf numFmtId="0" fontId="7" fillId="0" borderId="24"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24" xfId="0" applyFont="1" applyBorder="1" applyAlignment="1">
      <alignment vertical="top" wrapText="1"/>
    </xf>
    <xf numFmtId="0" fontId="0" fillId="0" borderId="23" xfId="0" applyFont="1" applyBorder="1" applyAlignment="1">
      <alignment vertical="top" wrapText="1"/>
    </xf>
    <xf numFmtId="0" fontId="0" fillId="0" borderId="26" xfId="0" applyFont="1" applyBorder="1" applyAlignment="1">
      <alignment vertical="top" wrapText="1"/>
    </xf>
    <xf numFmtId="0" fontId="30" fillId="0" borderId="58" xfId="0" applyFont="1" applyBorder="1" applyAlignment="1">
      <alignment horizontal="center" vertical="center" wrapText="1"/>
    </xf>
    <xf numFmtId="0" fontId="30" fillId="0" borderId="6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7"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7" xfId="0" applyFont="1" applyFill="1" applyBorder="1" applyAlignment="1">
      <alignment vertical="top" wrapText="1"/>
    </xf>
    <xf numFmtId="0" fontId="7" fillId="0" borderId="30" xfId="0" applyFont="1" applyFill="1" applyBorder="1" applyAlignment="1">
      <alignment vertical="top" wrapText="1"/>
    </xf>
    <xf numFmtId="0" fontId="7" fillId="0" borderId="31"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3" xfId="0" applyFont="1" applyBorder="1" applyAlignment="1">
      <alignment horizontal="center" vertical="top"/>
    </xf>
    <xf numFmtId="0" fontId="7" fillId="0" borderId="74" xfId="0" applyFont="1" applyBorder="1" applyAlignment="1">
      <alignment horizontal="center" vertical="top"/>
    </xf>
    <xf numFmtId="0" fontId="7" fillId="0" borderId="69" xfId="0" applyFont="1" applyBorder="1" applyAlignment="1">
      <alignment horizontal="center" vertical="top"/>
    </xf>
    <xf numFmtId="0" fontId="7" fillId="0" borderId="0" xfId="0" applyFont="1" applyBorder="1" applyAlignment="1">
      <alignment horizontal="left" vertical="top" wrapText="1"/>
    </xf>
    <xf numFmtId="0" fontId="7" fillId="0" borderId="40" xfId="0" applyFont="1" applyFill="1" applyBorder="1" applyAlignment="1">
      <alignment horizontal="left" vertical="top" wrapText="1"/>
    </xf>
    <xf numFmtId="2" fontId="8" fillId="0" borderId="47" xfId="0" applyNumberFormat="1" applyFont="1" applyFill="1" applyBorder="1" applyAlignment="1">
      <alignment horizontal="center" vertical="center"/>
    </xf>
    <xf numFmtId="2" fontId="8" fillId="0" borderId="64" xfId="0" applyNumberFormat="1" applyFont="1" applyFill="1" applyBorder="1" applyAlignment="1">
      <alignment horizontal="center" vertical="center"/>
    </xf>
    <xf numFmtId="0" fontId="7" fillId="0" borderId="52" xfId="0" applyFont="1" applyBorder="1" applyAlignment="1">
      <alignment horizontal="left" vertical="top" wrapText="1"/>
    </xf>
    <xf numFmtId="0" fontId="7" fillId="0" borderId="37" xfId="0" applyFont="1" applyFill="1" applyBorder="1" applyAlignment="1">
      <alignment vertical="top" wrapText="1"/>
    </xf>
    <xf numFmtId="0" fontId="7" fillId="0" borderId="0" xfId="704" applyFont="1" applyAlignment="1">
      <alignment horizontal="center" shrinkToFit="1"/>
    </xf>
    <xf numFmtId="0" fontId="7" fillId="0" borderId="34" xfId="0" applyFont="1" applyBorder="1" applyAlignment="1">
      <alignment horizontal="center" vertical="center" wrapText="1"/>
    </xf>
    <xf numFmtId="0" fontId="7" fillId="0" borderId="4" xfId="0" applyFont="1" applyBorder="1" applyAlignment="1">
      <alignment vertical="center" wrapText="1"/>
    </xf>
    <xf numFmtId="0" fontId="7" fillId="0" borderId="34" xfId="0" applyFont="1" applyBorder="1" applyAlignment="1">
      <alignment horizontal="center" vertical="top" wrapText="1"/>
    </xf>
    <xf numFmtId="0" fontId="7" fillId="0" borderId="35" xfId="0" applyFont="1" applyBorder="1" applyAlignment="1">
      <alignment horizontal="center" vertical="top" wrapText="1"/>
    </xf>
    <xf numFmtId="0" fontId="7" fillId="0" borderId="24" xfId="0" applyFont="1" applyBorder="1" applyAlignment="1">
      <alignment horizontal="left" vertical="top" wrapText="1"/>
    </xf>
    <xf numFmtId="0" fontId="7" fillId="0" borderId="23" xfId="0" applyFont="1" applyBorder="1" applyAlignment="1">
      <alignment horizontal="left" vertical="top" wrapText="1"/>
    </xf>
    <xf numFmtId="0" fontId="7" fillId="0" borderId="26" xfId="0" applyFont="1" applyBorder="1" applyAlignment="1">
      <alignment horizontal="left" vertical="top" wrapText="1"/>
    </xf>
    <xf numFmtId="0" fontId="7" fillId="0" borderId="58"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59" xfId="0" applyFont="1" applyBorder="1" applyAlignment="1">
      <alignment horizontal="center" vertical="center"/>
    </xf>
    <xf numFmtId="0" fontId="7" fillId="0" borderId="49" xfId="0" applyFont="1" applyBorder="1" applyAlignment="1">
      <alignment horizontal="center" vertical="center"/>
    </xf>
    <xf numFmtId="0" fontId="7" fillId="0" borderId="53" xfId="0" applyFont="1" applyBorder="1" applyAlignment="1">
      <alignment horizontal="left" vertical="top" wrapText="1"/>
    </xf>
    <xf numFmtId="0" fontId="7" fillId="0" borderId="57" xfId="0" applyFont="1" applyBorder="1" applyAlignment="1">
      <alignment horizontal="left" vertical="top" wrapText="1"/>
    </xf>
    <xf numFmtId="0" fontId="7" fillId="0" borderId="53" xfId="0"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53" xfId="0" applyFont="1" applyFill="1" applyBorder="1" applyAlignment="1">
      <alignment vertical="top" wrapText="1"/>
    </xf>
    <xf numFmtId="0" fontId="7" fillId="0" borderId="57" xfId="0" applyFont="1" applyFill="1" applyBorder="1" applyAlignment="1">
      <alignment vertical="top" wrapText="1"/>
    </xf>
    <xf numFmtId="0" fontId="7" fillId="0" borderId="75" xfId="0" applyFont="1" applyFill="1" applyBorder="1" applyAlignment="1">
      <alignment horizontal="left" vertical="top" wrapText="1"/>
    </xf>
    <xf numFmtId="0" fontId="7" fillId="0" borderId="76" xfId="0" applyFont="1" applyFill="1" applyBorder="1" applyAlignment="1">
      <alignment horizontal="left" vertical="top" wrapText="1"/>
    </xf>
    <xf numFmtId="0" fontId="7" fillId="0" borderId="47" xfId="0" applyFont="1" applyBorder="1" applyAlignment="1">
      <alignment horizontal="left" vertical="top" wrapText="1"/>
    </xf>
    <xf numFmtId="0" fontId="7" fillId="0" borderId="49" xfId="0" applyFont="1" applyBorder="1" applyAlignment="1">
      <alignment horizontal="left" vertical="top" wrapText="1"/>
    </xf>
    <xf numFmtId="0" fontId="7" fillId="0" borderId="56" xfId="0" applyFont="1" applyBorder="1" applyAlignment="1">
      <alignment horizontal="left" vertical="top" wrapText="1"/>
    </xf>
    <xf numFmtId="0" fontId="7" fillId="0" borderId="58" xfId="0" applyFont="1" applyBorder="1" applyAlignment="1">
      <alignment horizontal="center" vertical="top" wrapText="1"/>
    </xf>
    <xf numFmtId="0" fontId="7" fillId="0" borderId="61" xfId="0" applyFont="1" applyBorder="1" applyAlignment="1">
      <alignment horizontal="center" vertical="top" wrapText="1"/>
    </xf>
    <xf numFmtId="0" fontId="7" fillId="0" borderId="84" xfId="0" applyFont="1" applyBorder="1" applyAlignment="1">
      <alignment horizontal="center" vertical="top"/>
    </xf>
    <xf numFmtId="0" fontId="7" fillId="0" borderId="83" xfId="0" applyFont="1" applyBorder="1" applyAlignment="1">
      <alignment horizontal="center" vertical="top"/>
    </xf>
    <xf numFmtId="0" fontId="7" fillId="0" borderId="51" xfId="0" applyFont="1" applyBorder="1" applyAlignment="1">
      <alignment vertical="top" wrapText="1"/>
    </xf>
    <xf numFmtId="0" fontId="7" fillId="0" borderId="55" xfId="0" applyFont="1" applyBorder="1" applyAlignment="1">
      <alignment vertical="top" wrapText="1"/>
    </xf>
    <xf numFmtId="0" fontId="0" fillId="0" borderId="0" xfId="0" applyFont="1" applyBorder="1" applyAlignment="1">
      <alignment horizontal="left" vertical="top" wrapText="1"/>
    </xf>
    <xf numFmtId="0" fontId="0" fillId="0" borderId="57" xfId="0" applyFont="1" applyBorder="1" applyAlignment="1">
      <alignment horizontal="left" vertical="top" wrapText="1"/>
    </xf>
    <xf numFmtId="0" fontId="0" fillId="0" borderId="76" xfId="0" applyFont="1" applyBorder="1" applyAlignment="1">
      <alignment horizontal="left" vertical="top" wrapText="1"/>
    </xf>
    <xf numFmtId="0" fontId="7" fillId="0" borderId="0" xfId="703" applyFont="1" applyAlignment="1">
      <alignment horizontal="center" shrinkToFit="1"/>
    </xf>
    <xf numFmtId="0" fontId="7" fillId="0" borderId="59" xfId="0" applyFont="1" applyBorder="1" applyAlignment="1">
      <alignment horizontal="center" vertical="center" wrapText="1"/>
    </xf>
    <xf numFmtId="0" fontId="7" fillId="0" borderId="48" xfId="0" applyFont="1" applyBorder="1" applyAlignment="1">
      <alignment vertical="center" wrapText="1"/>
    </xf>
    <xf numFmtId="0" fontId="7" fillId="0" borderId="51" xfId="0" applyFont="1" applyBorder="1" applyAlignment="1">
      <alignment horizontal="center" vertical="top" wrapText="1"/>
    </xf>
    <xf numFmtId="0" fontId="7" fillId="0" borderId="55" xfId="0" applyFont="1" applyBorder="1" applyAlignment="1">
      <alignment horizontal="center" vertical="top" wrapText="1"/>
    </xf>
    <xf numFmtId="0" fontId="7" fillId="0" borderId="51" xfId="0" applyFont="1" applyBorder="1" applyAlignment="1">
      <alignment horizontal="left" vertical="top" wrapText="1"/>
    </xf>
    <xf numFmtId="0" fontId="7" fillId="0" borderId="5" xfId="0" applyFont="1" applyBorder="1" applyAlignment="1">
      <alignment horizontal="left" vertical="top" wrapText="1"/>
    </xf>
    <xf numFmtId="0" fontId="7" fillId="0" borderId="55" xfId="0" applyFont="1" applyBorder="1" applyAlignment="1">
      <alignment horizontal="left" vertical="top" wrapText="1"/>
    </xf>
    <xf numFmtId="0" fontId="7" fillId="0" borderId="5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80" xfId="0" applyFont="1" applyFill="1" applyBorder="1" applyAlignment="1">
      <alignment horizontal="left" vertical="top" wrapText="1"/>
    </xf>
    <xf numFmtId="0" fontId="7" fillId="0" borderId="81" xfId="0" applyFont="1" applyFill="1" applyBorder="1" applyAlignment="1">
      <alignment horizontal="left" vertical="top" wrapText="1"/>
    </xf>
    <xf numFmtId="0" fontId="7" fillId="0" borderId="82" xfId="0" applyFont="1" applyFill="1" applyBorder="1" applyAlignment="1">
      <alignment horizontal="left" vertical="top" wrapText="1"/>
    </xf>
    <xf numFmtId="0" fontId="7" fillId="0" borderId="60"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94" xfId="0" applyFont="1" applyBorder="1" applyAlignment="1">
      <alignment horizontal="center" vertical="top" wrapText="1"/>
    </xf>
    <xf numFmtId="0" fontId="7" fillId="0" borderId="95" xfId="0" applyFont="1" applyBorder="1" applyAlignment="1">
      <alignment horizontal="center" vertical="top" wrapText="1"/>
    </xf>
    <xf numFmtId="0" fontId="7" fillId="0" borderId="85" xfId="0" applyFont="1" applyBorder="1" applyAlignment="1">
      <alignment horizontal="center" vertical="center"/>
    </xf>
    <xf numFmtId="0" fontId="7" fillId="0" borderId="43" xfId="0" applyFont="1" applyBorder="1" applyAlignment="1">
      <alignment horizontal="center" vertical="center"/>
    </xf>
    <xf numFmtId="0" fontId="7" fillId="0" borderId="93" xfId="0" applyFont="1" applyBorder="1" applyAlignment="1">
      <alignment horizontal="center" vertical="center"/>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0" xfId="703" applyFont="1" applyAlignment="1">
      <alignment horizontal="center" vertical="center" wrapText="1" shrinkToFit="1"/>
    </xf>
    <xf numFmtId="0" fontId="7" fillId="0" borderId="51"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92" xfId="0" applyFont="1" applyFill="1" applyBorder="1" applyAlignment="1">
      <alignment vertical="top" wrapText="1"/>
    </xf>
    <xf numFmtId="0" fontId="7" fillId="0" borderId="90" xfId="0" applyFont="1" applyFill="1" applyBorder="1" applyAlignment="1">
      <alignment vertical="top" wrapText="1"/>
    </xf>
    <xf numFmtId="0" fontId="7" fillId="0" borderId="7" xfId="0" applyFont="1" applyBorder="1" applyAlignment="1">
      <alignment vertical="top" wrapText="1"/>
    </xf>
    <xf numFmtId="0" fontId="7" fillId="0" borderId="30" xfId="0" applyFont="1" applyBorder="1" applyAlignment="1">
      <alignment vertical="top" wrapText="1"/>
    </xf>
    <xf numFmtId="0" fontId="7" fillId="0" borderId="27" xfId="0" applyFont="1" applyFill="1" applyBorder="1" applyAlignment="1">
      <alignment vertical="top" wrapText="1"/>
    </xf>
    <xf numFmtId="0" fontId="7" fillId="0" borderId="91" xfId="0" applyFont="1" applyFill="1" applyBorder="1" applyAlignment="1">
      <alignment vertical="top" wrapText="1"/>
    </xf>
    <xf numFmtId="0" fontId="7" fillId="0" borderId="25" xfId="0" applyFont="1" applyFill="1" applyBorder="1" applyAlignment="1">
      <alignment vertical="top" wrapText="1"/>
    </xf>
    <xf numFmtId="0" fontId="7" fillId="0" borderId="99" xfId="0" applyFont="1" applyBorder="1" applyAlignment="1">
      <alignment horizontal="center" vertical="top" wrapText="1"/>
    </xf>
    <xf numFmtId="0" fontId="7" fillId="0" borderId="101" xfId="0" applyFont="1" applyBorder="1" applyAlignment="1">
      <alignment horizontal="center" vertical="top" wrapText="1"/>
    </xf>
    <xf numFmtId="0" fontId="7" fillId="0" borderId="41" xfId="0" applyFont="1" applyBorder="1" applyAlignment="1">
      <alignment horizontal="center" vertical="top" wrapText="1"/>
    </xf>
    <xf numFmtId="0" fontId="7" fillId="0" borderId="100" xfId="0" applyFont="1" applyBorder="1" applyAlignment="1">
      <alignment horizontal="center" vertical="top" wrapText="1"/>
    </xf>
    <xf numFmtId="0" fontId="7" fillId="0" borderId="23" xfId="0" applyFont="1" applyBorder="1" applyAlignment="1">
      <alignment horizontal="center" vertical="top" wrapText="1"/>
    </xf>
    <xf numFmtId="0" fontId="7" fillId="0" borderId="22" xfId="0" applyFont="1" applyBorder="1" applyAlignment="1">
      <alignment horizontal="center" vertical="top" wrapText="1"/>
    </xf>
    <xf numFmtId="0" fontId="7" fillId="0" borderId="78" xfId="0" applyFont="1" applyBorder="1" applyAlignment="1">
      <alignment horizontal="center" vertical="top"/>
    </xf>
    <xf numFmtId="0" fontId="7" fillId="0" borderId="42" xfId="0" applyFont="1" applyBorder="1" applyAlignment="1">
      <alignment horizontal="center" vertical="top"/>
    </xf>
    <xf numFmtId="0" fontId="7" fillId="0" borderId="34" xfId="0" applyFont="1" applyBorder="1" applyAlignment="1">
      <alignment horizontal="center" vertical="top"/>
    </xf>
    <xf numFmtId="0" fontId="7" fillId="0" borderId="4" xfId="0" applyFont="1" applyBorder="1" applyAlignment="1">
      <alignment horizontal="center" vertical="top"/>
    </xf>
    <xf numFmtId="0" fontId="0" fillId="0" borderId="92" xfId="0" applyBorder="1" applyAlignment="1">
      <alignment horizontal="left" vertical="top" wrapText="1"/>
    </xf>
    <xf numFmtId="0" fontId="0" fillId="0" borderId="90" xfId="0" applyBorder="1" applyAlignment="1">
      <alignment horizontal="left" vertical="top" wrapText="1"/>
    </xf>
    <xf numFmtId="0" fontId="7" fillId="0" borderId="2" xfId="0" applyFont="1" applyBorder="1" applyAlignment="1">
      <alignment vertical="top" wrapText="1"/>
    </xf>
    <xf numFmtId="0" fontId="7" fillId="0" borderId="90" xfId="0" applyFont="1" applyFill="1" applyBorder="1" applyAlignment="1">
      <alignment horizontal="left" vertical="top" wrapText="1"/>
    </xf>
    <xf numFmtId="0" fontId="7" fillId="0" borderId="3" xfId="0" applyFont="1" applyBorder="1" applyAlignment="1">
      <alignment horizontal="center" vertical="top" wrapText="1"/>
    </xf>
    <xf numFmtId="0" fontId="7" fillId="0" borderId="3" xfId="0" applyFont="1" applyBorder="1" applyAlignment="1">
      <alignment horizontal="center" vertical="top"/>
    </xf>
    <xf numFmtId="0" fontId="7" fillId="0" borderId="22" xfId="0" applyFont="1" applyBorder="1" applyAlignment="1">
      <alignment horizontal="center" vertical="top"/>
    </xf>
    <xf numFmtId="0" fontId="7" fillId="0" borderId="3" xfId="0" applyFont="1" applyBorder="1" applyAlignment="1">
      <alignment vertical="top" wrapText="1"/>
    </xf>
    <xf numFmtId="0" fontId="7" fillId="0" borderId="25" xfId="0" applyFont="1" applyFill="1" applyBorder="1" applyAlignment="1">
      <alignment horizontal="left" vertical="top" wrapText="1"/>
    </xf>
    <xf numFmtId="0" fontId="7" fillId="47" borderId="4" xfId="0" applyFont="1" applyFill="1" applyBorder="1" applyAlignment="1">
      <alignment horizontal="left" vertical="top" wrapText="1"/>
    </xf>
    <xf numFmtId="0" fontId="7" fillId="47" borderId="37" xfId="0" applyFont="1" applyFill="1" applyBorder="1" applyAlignment="1">
      <alignment horizontal="left" vertical="top" wrapText="1"/>
    </xf>
    <xf numFmtId="0" fontId="7" fillId="47" borderId="0" xfId="703" applyFont="1" applyFill="1" applyAlignment="1">
      <alignment horizontal="center" shrinkToFit="1"/>
    </xf>
    <xf numFmtId="0" fontId="7" fillId="47" borderId="0" xfId="0" applyFont="1" applyFill="1" applyAlignment="1">
      <alignment horizontal="center" vertical="top" wrapText="1"/>
    </xf>
    <xf numFmtId="0" fontId="7" fillId="47" borderId="0" xfId="0" applyFont="1" applyFill="1" applyBorder="1" applyAlignment="1">
      <alignment horizontal="center" vertical="top" wrapText="1"/>
    </xf>
    <xf numFmtId="0" fontId="7" fillId="47" borderId="58" xfId="0" applyFont="1" applyFill="1" applyBorder="1" applyAlignment="1">
      <alignment horizontal="center" vertical="center" wrapText="1"/>
    </xf>
    <xf numFmtId="0" fontId="7" fillId="47" borderId="60" xfId="0" applyFont="1" applyFill="1" applyBorder="1" applyAlignment="1">
      <alignment horizontal="center" vertical="center" wrapText="1"/>
    </xf>
    <xf numFmtId="0" fontId="7" fillId="47" borderId="61" xfId="0" applyFont="1" applyFill="1" applyBorder="1" applyAlignment="1">
      <alignment horizontal="center" vertical="center" wrapText="1"/>
    </xf>
    <xf numFmtId="0" fontId="7" fillId="47" borderId="34" xfId="0" applyFont="1" applyFill="1" applyBorder="1" applyAlignment="1">
      <alignment horizontal="center" vertical="center" wrapText="1"/>
    </xf>
    <xf numFmtId="0" fontId="7" fillId="47" borderId="4" xfId="0" applyFont="1" applyFill="1" applyBorder="1" applyAlignment="1">
      <alignment vertical="center" wrapText="1"/>
    </xf>
    <xf numFmtId="0" fontId="7" fillId="47" borderId="34" xfId="0" applyFont="1" applyFill="1" applyBorder="1" applyAlignment="1">
      <alignment horizontal="center" vertical="top" wrapText="1"/>
    </xf>
    <xf numFmtId="0" fontId="7" fillId="47" borderId="35" xfId="0" applyFont="1" applyFill="1" applyBorder="1" applyAlignment="1">
      <alignment horizontal="center" vertical="top" wrapText="1"/>
    </xf>
    <xf numFmtId="0" fontId="7" fillId="47" borderId="85" xfId="0" applyFont="1" applyFill="1" applyBorder="1" applyAlignment="1">
      <alignment horizontal="center" vertical="top"/>
    </xf>
    <xf numFmtId="0" fontId="7" fillId="47" borderId="43" xfId="0" applyFont="1" applyFill="1" applyBorder="1" applyAlignment="1">
      <alignment horizontal="center" vertical="top"/>
    </xf>
    <xf numFmtId="0" fontId="7" fillId="47" borderId="74" xfId="0" applyFont="1" applyFill="1" applyBorder="1" applyAlignment="1">
      <alignment horizontal="center" vertical="top"/>
    </xf>
    <xf numFmtId="0" fontId="7" fillId="47" borderId="4" xfId="0" applyFont="1" applyFill="1" applyBorder="1" applyAlignment="1">
      <alignment horizontal="center" vertical="top" wrapText="1"/>
    </xf>
    <xf numFmtId="0" fontId="7" fillId="47" borderId="37" xfId="0" applyFont="1" applyFill="1" applyBorder="1" applyAlignment="1">
      <alignment horizontal="center" vertical="top" wrapText="1"/>
    </xf>
    <xf numFmtId="0" fontId="7" fillId="47" borderId="0" xfId="0" applyFont="1" applyFill="1" applyBorder="1" applyAlignment="1">
      <alignment horizontal="left" vertical="center" wrapText="1"/>
    </xf>
    <xf numFmtId="0" fontId="0" fillId="47" borderId="0" xfId="0" applyFont="1" applyFill="1" applyBorder="1" applyAlignment="1">
      <alignment horizontal="left" vertical="center" wrapText="1"/>
    </xf>
    <xf numFmtId="0" fontId="7" fillId="47" borderId="39" xfId="0" applyFont="1" applyFill="1" applyBorder="1" applyAlignment="1">
      <alignment horizontal="left" vertical="top" wrapText="1"/>
    </xf>
    <xf numFmtId="0" fontId="7" fillId="47" borderId="40" xfId="0" applyFont="1" applyFill="1" applyBorder="1" applyAlignment="1">
      <alignment horizontal="left" vertical="top" wrapText="1"/>
    </xf>
    <xf numFmtId="0" fontId="7" fillId="47" borderId="0" xfId="0" applyFont="1" applyFill="1" applyBorder="1" applyAlignment="1">
      <alignment horizontal="left" vertical="top" wrapText="1"/>
    </xf>
    <xf numFmtId="0" fontId="7" fillId="0" borderId="54" xfId="0" applyFont="1" applyBorder="1" applyAlignment="1">
      <alignment horizontal="left" vertical="top" wrapText="1"/>
    </xf>
    <xf numFmtId="0" fontId="7" fillId="0" borderId="75" xfId="0" applyFont="1" applyBorder="1" applyAlignment="1">
      <alignment horizontal="left" vertical="top" wrapText="1"/>
    </xf>
    <xf numFmtId="0" fontId="7" fillId="0" borderId="76" xfId="0" applyFont="1" applyBorder="1" applyAlignment="1">
      <alignment horizontal="left" vertical="top" wrapText="1"/>
    </xf>
    <xf numFmtId="0" fontId="80" fillId="0" borderId="0" xfId="0" applyFont="1" applyAlignment="1">
      <alignment horizontal="center" wrapText="1"/>
    </xf>
    <xf numFmtId="0" fontId="30" fillId="0" borderId="0" xfId="0" applyFont="1" applyAlignment="1">
      <alignment horizontal="center" vertical="center" wrapText="1"/>
    </xf>
    <xf numFmtId="0" fontId="7" fillId="0" borderId="0" xfId="0" applyFont="1" applyAlignment="1">
      <alignment horizontal="center" vertical="center" wrapText="1"/>
    </xf>
    <xf numFmtId="0" fontId="79" fillId="0" borderId="0" xfId="0" applyFont="1" applyBorder="1" applyAlignment="1">
      <alignment vertical="top" wrapText="1"/>
    </xf>
    <xf numFmtId="0" fontId="79" fillId="0" borderId="0" xfId="0" applyFont="1" applyBorder="1" applyAlignment="1">
      <alignment horizontal="left" vertical="top" wrapText="1"/>
    </xf>
  </cellXfs>
  <cellStyles count="803">
    <cellStyle name="'" xfId="1"/>
    <cellStyle name="%" xfId="2"/>
    <cellStyle name="%_Центр07092009" xfId="3"/>
    <cellStyle name="__ОборотКЗП2 для БО" xfId="4"/>
    <cellStyle name="_01" xfId="5"/>
    <cellStyle name="_05_База_за_3 квартал" xfId="6"/>
    <cellStyle name="_05_База_за_декабрь уточн" xfId="7"/>
    <cellStyle name="_07" xfId="8"/>
    <cellStyle name="_16" xfId="9"/>
    <cellStyle name="_19_1_Отложенный налог" xfId="10"/>
    <cellStyle name="_2005-2007  (рег не рег) (V2 c новыми данными УАСиТ)" xfId="11"/>
    <cellStyle name="_2005-2007  (рег не рег) (V2 c новыми данными УАСиТ) 1лист" xfId="12"/>
    <cellStyle name="'_29.09.2006" xfId="13"/>
    <cellStyle name="'_29.09.2006_Центр07092009" xfId="14"/>
    <cellStyle name="'_29.09.2006_ЦентрТелеком2008(1)" xfId="15"/>
    <cellStyle name="_333" xfId="16"/>
    <cellStyle name="_50-Инвестиц_05_август" xfId="17"/>
    <cellStyle name="_header_grey" xfId="18"/>
    <cellStyle name="_header_grey_29.09.2006" xfId="19"/>
    <cellStyle name="_header_grey_Книга1" xfId="20"/>
    <cellStyle name="_header_grey_Опер" xfId="21"/>
    <cellStyle name="_header_grey_Расчет_тар_планов" xfId="22"/>
    <cellStyle name="_header_grey_Средний тариф доступ ЦТ" xfId="23"/>
    <cellStyle name="_header_grey_ТЭП_МФ" xfId="24"/>
    <cellStyle name="_header_grey_ТЭП_МФ_Доп_таб_ЦТ_19.09.06" xfId="25"/>
    <cellStyle name="_header_grey_ТЭП_МФ_Таб1_уточн_20.09" xfId="26"/>
    <cellStyle name="_header_grey_ТЭП_МФ_Таб1-2_уточн_20.09" xfId="27"/>
    <cellStyle name="_header_grey_ТЭП_МФ_Таб3_20.09" xfId="28"/>
    <cellStyle name="_header_grey_ТЭП_МФ_таблицы к отправке ЦТ 14.09.06" xfId="29"/>
    <cellStyle name="_header_grey_ЦентерТел" xfId="30"/>
    <cellStyle name="_header_italic" xfId="31"/>
    <cellStyle name="_header_italic_29.09.2006" xfId="32"/>
    <cellStyle name="_header_italic_Книга1" xfId="33"/>
    <cellStyle name="_header_italic_Опер" xfId="34"/>
    <cellStyle name="_header_italic_Расчет_тар_планов" xfId="35"/>
    <cellStyle name="_header_italic_Средний тариф доступ ЦТ" xfId="36"/>
    <cellStyle name="_header_italic_ТЭП_МФ" xfId="37"/>
    <cellStyle name="_header_italic_ТЭП_МФ_Доп_таб_ЦТ_19.09.06" xfId="38"/>
    <cellStyle name="_header_italic_ТЭП_МФ_Таб1_уточн_20.09" xfId="39"/>
    <cellStyle name="_header_italic_ТЭП_МФ_Таб1-2_уточн_20.09" xfId="40"/>
    <cellStyle name="_header_italic_ТЭП_МФ_Таб3_20.09" xfId="41"/>
    <cellStyle name="_header_italic_ТЭП_МФ_таблицы к отправке ЦТ 14.09.06" xfId="42"/>
    <cellStyle name="_header_italic_ЦентерТел" xfId="43"/>
    <cellStyle name="_header_vertical" xfId="44"/>
    <cellStyle name="_header_vertical_29.09.2006" xfId="45"/>
    <cellStyle name="_header_vertical_Книга1" xfId="46"/>
    <cellStyle name="_header_vertical_Опер" xfId="47"/>
    <cellStyle name="_header_vertical_Расчет_тар_планов" xfId="48"/>
    <cellStyle name="_header_vertical_Средний тариф доступ ЦТ" xfId="49"/>
    <cellStyle name="_header_vertical_ТЭП_МФ" xfId="50"/>
    <cellStyle name="_header_vertical_ТЭП_МФ_Доп_таб_ЦТ_19.09.06" xfId="51"/>
    <cellStyle name="_header_vertical_ТЭП_МФ_Таб1_уточн_20.09" xfId="52"/>
    <cellStyle name="_header_vertical_ТЭП_МФ_Таб1-2_уточн_20.09" xfId="53"/>
    <cellStyle name="_header_vertical_ТЭП_МФ_Таб3_20.09" xfId="54"/>
    <cellStyle name="_header_vertical_ТЭП_МФ_таблицы к отправке ЦТ 14.09.06" xfId="55"/>
    <cellStyle name="_header_vertical_ЦентерТел" xfId="56"/>
    <cellStyle name="_Inv" xfId="57"/>
    <cellStyle name="_Invest _052" xfId="58"/>
    <cellStyle name="_Invest_06_v11" xfId="59"/>
    <cellStyle name="_Invest_2007_v3_080806" xfId="60"/>
    <cellStyle name="_PL_СЗТ_2007_08.11.06" xfId="61"/>
    <cellStyle name="_PL_СЗТ_4 кв 2006" xfId="62"/>
    <cellStyle name="_Анализ" xfId="63"/>
    <cellStyle name="_Анализ_апрель" xfId="64"/>
    <cellStyle name="_Анализ_май" xfId="65"/>
    <cellStyle name="_Бюджет_2007" xfId="66"/>
    <cellStyle name="_Бюджет_2008" xfId="67"/>
    <cellStyle name="_ВФП_шаблон_08" xfId="68"/>
    <cellStyle name="_ГД" xfId="69"/>
    <cellStyle name="_Данные о состоянии дебиторской задолженности_СЗТ 2007.03" xfId="70"/>
    <cellStyle name="_Данные о состоянии дебиторской задолженности_СЗТ 2007.03 (вар 2)" xfId="71"/>
    <cellStyle name="_Данные о состоянии дебиторской задолженности_СЗТ 2007.04" xfId="72"/>
    <cellStyle name="_Для Опер  отчет_СЗТ 2007 01-03(ДДС)" xfId="73"/>
    <cellStyle name="_Дополнительные  таблицы" xfId="74"/>
    <cellStyle name="_Дополнительные  таблицы 2006" xfId="75"/>
    <cellStyle name="_Доходы и 91 счет" xfId="76"/>
    <cellStyle name="_Ежемесячные данные по оттоку" xfId="77"/>
    <cellStyle name="_Книга1" xfId="78"/>
    <cellStyle name="'_Книга1" xfId="79"/>
    <cellStyle name="'_Книга1_Центр07092009" xfId="80"/>
    <cellStyle name="'_Книга1_ЦентрТелеком2008(1)" xfId="81"/>
    <cellStyle name="_Кор-ки" xfId="82"/>
    <cellStyle name="_Кор-ки инв" xfId="83"/>
    <cellStyle name="_Кредиты 2006" xfId="84"/>
    <cellStyle name="_Лист в C: Documents and Settings SmorchkovMN Local Settings Temporary Internet Files OLK10 Итоги выполнения показателей бюджета на 10.06" xfId="85"/>
    <cellStyle name="_Лист1" xfId="86"/>
    <cellStyle name="_Лист2" xfId="87"/>
    <cellStyle name="_меппинг ЕПС-УПС СЗТ для бюдж факта 04.04.062" xfId="88"/>
    <cellStyle name="_Местное телефонное соединение для населения 2" xfId="89"/>
    <cellStyle name="_МОДЕЛЬ ДЛЯ СПУС_01.10.06._1" xfId="90"/>
    <cellStyle name="_Модель прогноза_Сибирьтелеком" xfId="91"/>
    <cellStyle name="_Натуральные_показатели_2008" xfId="92"/>
    <cellStyle name="_Общий_файл_для_отметок" xfId="93"/>
    <cellStyle name="'_Опер" xfId="94"/>
    <cellStyle name="_Опер  отчет_СЗТ 2006 10-12(ч 1)" xfId="95"/>
    <cellStyle name="_Опер.  отчет_СЗТ 2008.09_часть2" xfId="96"/>
    <cellStyle name="_Опер.  отчет_СЗТ 2008.12_часть2" xfId="97"/>
    <cellStyle name="_Опер. отчет_СЗТ 2006.04-06 ч. 2)" xfId="98"/>
    <cellStyle name="_Опер. отчет_СЗТ 2006.10-12(ч.2)" xfId="99"/>
    <cellStyle name="_Опер. отчет_СЗТ 2007.12" xfId="100"/>
    <cellStyle name="_Опер. отчет_СЗТ 2008.02" xfId="101"/>
    <cellStyle name="_Опер. отчет_СЗТ 2008.03" xfId="102"/>
    <cellStyle name="_Опер. отчет_СЗТ 2008.06" xfId="103"/>
    <cellStyle name="'_Опер_Центр07092009" xfId="104"/>
    <cellStyle name="'_Опер_ЦентрТелеком2008(1)" xfId="105"/>
    <cellStyle name="_ОРДЗ" xfId="106"/>
    <cellStyle name="_ОРДЗ  на 01.02.08.  Таблицы." xfId="107"/>
    <cellStyle name="_ОРДЗ на 01.01.07" xfId="108"/>
    <cellStyle name="_ОРДЗ на 01.02.07  Таблицы" xfId="109"/>
    <cellStyle name="_ОРДЗ на 01.02.07  Таблицы уточненн вар" xfId="110"/>
    <cellStyle name="_ОРДЗ на 01.03.07  Таблицы" xfId="111"/>
    <cellStyle name="_ОРДЗ на 01.04.06" xfId="112"/>
    <cellStyle name="_ОРДЗ на 01.05.06" xfId="113"/>
    <cellStyle name="_ОРДЗ на 01.06.06 для отправки" xfId="114"/>
    <cellStyle name="_ОРДЗ на 01.06.07  Таблицы" xfId="115"/>
    <cellStyle name="_ОРДЗ на 01.07.06 для отправки" xfId="116"/>
    <cellStyle name="_ОРДЗ на 01.07.06 для отправки уточненный" xfId="117"/>
    <cellStyle name="_ОРДЗ на 01.08.06 для отправки" xfId="118"/>
    <cellStyle name="_ОРДЗ на 01.08.07  Таблицы" xfId="119"/>
    <cellStyle name="_ОРДЗ на 01.09.06 для отправки" xfId="120"/>
    <cellStyle name="_ОРДЗ на 01.10.06" xfId="121"/>
    <cellStyle name="_ОРДЗ на 01.11.06" xfId="122"/>
    <cellStyle name="_Основные_аппараты_2005" xfId="123"/>
    <cellStyle name="_Отчет за 1 квартал 2004 года" xfId="124"/>
    <cellStyle name="_Отчет_05_апрель" xfId="125"/>
    <cellStyle name="_Отчет_05_декабрь" xfId="126"/>
    <cellStyle name="_Отчет_05_июль" xfId="127"/>
    <cellStyle name="_Отчет_05_июнь" xfId="128"/>
    <cellStyle name="_Отчет_05_май" xfId="129"/>
    <cellStyle name="_Отчет_05_май1" xfId="130"/>
    <cellStyle name="_Отчет_05_март1" xfId="131"/>
    <cellStyle name="_Отчет_05_ноябрь" xfId="132"/>
    <cellStyle name="_Отчет_05_октябрь" xfId="133"/>
    <cellStyle name="_Отчет_05_октябрь_1811" xfId="134"/>
    <cellStyle name="_Отчет_05_сентябрь_нов" xfId="135"/>
    <cellStyle name="_Отчет_05_февраль" xfId="136"/>
    <cellStyle name="_Отчет_05_январь" xfId="137"/>
    <cellStyle name="_Отчет_06_март" xfId="138"/>
    <cellStyle name="_Отчет_06_февраль" xfId="139"/>
    <cellStyle name="_Отчет_06_январь" xfId="140"/>
    <cellStyle name="_Отчет_07_август (2)" xfId="141"/>
    <cellStyle name="_Отчет_07_апрель" xfId="142"/>
    <cellStyle name="_Отчет_07_декабрь" xfId="143"/>
    <cellStyle name="_Отчет_07_декабрь 080201" xfId="144"/>
    <cellStyle name="_Отчет_07_июль" xfId="145"/>
    <cellStyle name="_Отчет_07_май" xfId="146"/>
    <cellStyle name="_Отчет_07_март" xfId="147"/>
    <cellStyle name="_Отчет_07_ноябрь" xfId="148"/>
    <cellStyle name="_Отчет_07_октябрь" xfId="149"/>
    <cellStyle name="_Отчет_07_сентябрь_нов" xfId="150"/>
    <cellStyle name="_Отчет_07_февраль" xfId="151"/>
    <cellStyle name="_Отчет_07_январь" xfId="152"/>
    <cellStyle name="_Отчет_08_август" xfId="153"/>
    <cellStyle name="_Отчет_08_апрель" xfId="154"/>
    <cellStyle name="_Отчет_08_июль" xfId="155"/>
    <cellStyle name="_Отчет_08_июнь" xfId="156"/>
    <cellStyle name="_Отчет_08_май" xfId="157"/>
    <cellStyle name="_Отчет_08_март" xfId="158"/>
    <cellStyle name="_Отчет_08_сентябрь" xfId="159"/>
    <cellStyle name="_Отчет_08_февраль" xfId="160"/>
    <cellStyle name="_Отчет_август" xfId="161"/>
    <cellStyle name="_Отчет_декабрь" xfId="162"/>
    <cellStyle name="_Отчет_июль" xfId="163"/>
    <cellStyle name="_Отчет_июнь1" xfId="164"/>
    <cellStyle name="_Отчет_ноябрь" xfId="165"/>
    <cellStyle name="_Отчет_октябрь" xfId="166"/>
    <cellStyle name="_Отчет_сентябрь" xfId="167"/>
    <cellStyle name="'_Пакет_29.09.2006" xfId="168"/>
    <cellStyle name="'_Пакет_29.09.2006_Центр07092009" xfId="169"/>
    <cellStyle name="'_Пакет_29.09.2006_ЦентрТелеком2008(1)" xfId="170"/>
    <cellStyle name="_Перевыполнение ДДС" xfId="171"/>
    <cellStyle name="_Перевыполнение ДДС за август" xfId="172"/>
    <cellStyle name="_Перевыполнение ДДС за май" xfId="173"/>
    <cellStyle name="_Перевыполнение_ДДС за апрель 07" xfId="174"/>
    <cellStyle name="_Перекрестное субсидирование" xfId="175"/>
    <cellStyle name="_Приложения" xfId="176"/>
    <cellStyle name="_Приложения от 14.07.05  (Уралсвязьинформ)" xfId="177"/>
    <cellStyle name="_ПРИОРИТЕТЫ_пофилиально_после_БИК_значения_310306" xfId="178"/>
    <cellStyle name="_Прогноз" xfId="179"/>
    <cellStyle name="_Расчет инвестиционной" xfId="180"/>
    <cellStyle name="_Расчет инвестиционной и тарифа на 2006г" xfId="181"/>
    <cellStyle name="_Расчет МТР (по филиально)" xfId="182"/>
    <cellStyle name="'_Расчет_тар_планов" xfId="183"/>
    <cellStyle name="_СЗТ" xfId="184"/>
    <cellStyle name="_Сравнение расходов по статьям с учетом ПСС-GSM" xfId="185"/>
    <cellStyle name="'_Средний тариф доступ ЦТ" xfId="186"/>
    <cellStyle name="'_Средний тариф доступ ЦТ_Центр07092009" xfId="187"/>
    <cellStyle name="'_Средний тариф доступ ЦТ_ЦентрТелеком2008(1)" xfId="188"/>
    <cellStyle name="'_Таб1_уточн_20.09" xfId="189"/>
    <cellStyle name="'_Таб1_уточн_20.09_29.09.2006" xfId="190"/>
    <cellStyle name="'_Таб1_уточн_20.09_29.09.2006_Центр07092009" xfId="191"/>
    <cellStyle name="'_Таб1_уточн_20.09_29.09.2006_ЦентрТелеком2008(1)" xfId="192"/>
    <cellStyle name="'_Таб1_уточн_20.09_Пакет_29.09.2006" xfId="193"/>
    <cellStyle name="'_Таб1_уточн_20.09_Пакет_29.09.2006_Центр07092009" xfId="194"/>
    <cellStyle name="'_Таб1_уточн_20.09_Пакет_29.09.2006_ЦентрТелеком2008(1)" xfId="195"/>
    <cellStyle name="'_Таб1_уточн_20.09_Таб1и3_29.09.06" xfId="196"/>
    <cellStyle name="'_Таб1_уточн_20.09_Таб1и3_29.09.06_Центр07092009" xfId="197"/>
    <cellStyle name="'_Таб1_уточн_20.09_Таб1и3_29.09.06_ЦентрТелеком2008(1)" xfId="198"/>
    <cellStyle name="'_Таб1_уточн_20.09_Таблица 1(120Линия)" xfId="199"/>
    <cellStyle name="'_Таб1_уточн_20.09_Таблица 1(120Линия)_Центр07092009" xfId="200"/>
    <cellStyle name="'_Таб1_уточн_20.09_Таблица 1(120Линия)_ЦентрТелеком2008(1)" xfId="201"/>
    <cellStyle name="'_Таб1_уточн_20.09_ЦентерТел" xfId="202"/>
    <cellStyle name="'_Таб1_уточн_20.09_ЦентерТел_Центр07092009" xfId="203"/>
    <cellStyle name="'_Таб1_уточн_20.09_ЦентерТел_ЦентрТелеком2008(1)" xfId="204"/>
    <cellStyle name="'_Таб1_уточн_20.09_Центр07092009" xfId="205"/>
    <cellStyle name="'_Таб1_уточн_20.09_ЦентрТелеком2008(1)" xfId="206"/>
    <cellStyle name="'_Таб1-2_дляСВИ" xfId="207"/>
    <cellStyle name="'_Таб1-2_дляСВИ_29.09.2006" xfId="208"/>
    <cellStyle name="'_Таб1-2_дляСВИ_29.09.2006_Центр07092009" xfId="209"/>
    <cellStyle name="'_Таб1-2_дляСВИ_29.09.2006_ЦентрТелеком2008(1)" xfId="210"/>
    <cellStyle name="'_Таб1-2_дляСВИ_Пакет_29.09.2006" xfId="211"/>
    <cellStyle name="'_Таб1-2_дляСВИ_Пакет_29.09.2006_Центр07092009" xfId="212"/>
    <cellStyle name="'_Таб1-2_дляСВИ_Пакет_29.09.2006_ЦентрТелеком2008(1)" xfId="213"/>
    <cellStyle name="'_Таб1-2_дляСВИ_Таб1и3_29.09.06" xfId="214"/>
    <cellStyle name="'_Таб1-2_дляСВИ_Таб1и3_29.09.06_Центр07092009" xfId="215"/>
    <cellStyle name="'_Таб1-2_дляСВИ_Таб1и3_29.09.06_ЦентрТелеком2008(1)" xfId="216"/>
    <cellStyle name="'_Таб1-2_дляСВИ_Таблица 1(120Линия)" xfId="217"/>
    <cellStyle name="'_Таб1-2_дляСВИ_Таблица 1(120Линия)_Центр07092009" xfId="218"/>
    <cellStyle name="'_Таб1-2_дляСВИ_Таблица 1(120Линия)_ЦентрТелеком2008(1)" xfId="219"/>
    <cellStyle name="'_Таб1-2_дляСВИ_ЦентерТел" xfId="220"/>
    <cellStyle name="'_Таб1-2_дляСВИ_ЦентерТел_Центр07092009" xfId="221"/>
    <cellStyle name="'_Таб1-2_дляСВИ_ЦентерТел_ЦентрТелеком2008(1)" xfId="222"/>
    <cellStyle name="'_Таб1-2_дляСВИ_Центр07092009" xfId="223"/>
    <cellStyle name="'_Таб1-2_дляСВИ_ЦентрТелеком2008(1)" xfId="224"/>
    <cellStyle name="'_Таб1-2_уточн_20.09" xfId="225"/>
    <cellStyle name="'_Таб1-2_уточн_20.09_29.09.2006" xfId="226"/>
    <cellStyle name="'_Таб1-2_уточн_20.09_29.09.2006_Центр07092009" xfId="227"/>
    <cellStyle name="'_Таб1-2_уточн_20.09_29.09.2006_ЦентрТелеком2008(1)" xfId="228"/>
    <cellStyle name="'_Таб1-2_уточн_20.09_Пакет_29.09.2006" xfId="229"/>
    <cellStyle name="'_Таб1-2_уточн_20.09_Пакет_29.09.2006_Центр07092009" xfId="230"/>
    <cellStyle name="'_Таб1-2_уточн_20.09_Пакет_29.09.2006_ЦентрТелеком2008(1)" xfId="231"/>
    <cellStyle name="'_Таб1-2_уточн_20.09_Таб1и3_29.09.06" xfId="232"/>
    <cellStyle name="'_Таб1-2_уточн_20.09_Таб1и3_29.09.06_Центр07092009" xfId="233"/>
    <cellStyle name="'_Таб1-2_уточн_20.09_Таб1и3_29.09.06_ЦентрТелеком2008(1)" xfId="234"/>
    <cellStyle name="'_Таб1-2_уточн_20.09_Таблица 1(120Линия)" xfId="235"/>
    <cellStyle name="'_Таб1-2_уточн_20.09_Таблица 1(120Линия)_Центр07092009" xfId="236"/>
    <cellStyle name="'_Таб1-2_уточн_20.09_Таблица 1(120Линия)_ЦентрТелеком2008(1)" xfId="237"/>
    <cellStyle name="'_Таб1-2_уточн_20.09_ЦентерТел" xfId="238"/>
    <cellStyle name="'_Таб1-2_уточн_20.09_ЦентерТел_Центр07092009" xfId="239"/>
    <cellStyle name="'_Таб1-2_уточн_20.09_ЦентерТел_ЦентрТелеком2008(1)" xfId="240"/>
    <cellStyle name="'_Таб1-2_уточн_20.09_Центр07092009" xfId="241"/>
    <cellStyle name="'_Таб1-2_уточн_20.09_ЦентрТелеком2008(1)" xfId="242"/>
    <cellStyle name="'_Таб1и3_29.09.06" xfId="243"/>
    <cellStyle name="'_Таб1и3_29.09.06_Центр07092009" xfId="244"/>
    <cellStyle name="'_Таб1и3_29.09.06_ЦентрТелеком2008(1)" xfId="245"/>
    <cellStyle name="'_Таб3_20.09" xfId="246"/>
    <cellStyle name="'_Таб3_20.09_29.09.2006" xfId="247"/>
    <cellStyle name="'_Таб3_20.09_29.09.2006_Центр07092009" xfId="248"/>
    <cellStyle name="'_Таб3_20.09_29.09.2006_ЦентрТелеком2008(1)" xfId="249"/>
    <cellStyle name="'_Таб3_20.09_Пакет_29.09.2006" xfId="250"/>
    <cellStyle name="'_Таб3_20.09_Пакет_29.09.2006_Центр07092009" xfId="251"/>
    <cellStyle name="'_Таб3_20.09_Пакет_29.09.2006_ЦентрТелеком2008(1)" xfId="252"/>
    <cellStyle name="'_Таб3_20.09_Таб1и3_29.09.06" xfId="253"/>
    <cellStyle name="'_Таб3_20.09_Таб1и3_29.09.06_Центр07092009" xfId="254"/>
    <cellStyle name="'_Таб3_20.09_Таб1и3_29.09.06_ЦентрТелеком2008(1)" xfId="255"/>
    <cellStyle name="'_Таб3_20.09_Таблица 1(120Линия)" xfId="256"/>
    <cellStyle name="'_Таб3_20.09_Таблица 1(120Линия)_Центр07092009" xfId="257"/>
    <cellStyle name="'_Таб3_20.09_Таблица 1(120Линия)_ЦентрТелеком2008(1)" xfId="258"/>
    <cellStyle name="'_Таб3_20.09_ЦентерТел" xfId="259"/>
    <cellStyle name="'_Таб3_20.09_ЦентерТел_Центр07092009" xfId="260"/>
    <cellStyle name="'_Таб3_20.09_ЦентерТел_ЦентрТелеком2008(1)" xfId="261"/>
    <cellStyle name="'_Таб3_20.09_Центр07092009" xfId="262"/>
    <cellStyle name="'_Таб3_20.09_ЦентрТелеком2008(1)" xfId="263"/>
    <cellStyle name="_Табл для ФСТ 9-11 инвестиции значения" xfId="264"/>
    <cellStyle name="_ТАБЛ ФАС 2005-2007" xfId="265"/>
    <cellStyle name="_табл ФАС 2005-2007 РУ" xfId="266"/>
    <cellStyle name="_табл ФАС 2006-2007" xfId="267"/>
    <cellStyle name="'_Таблица 1(120Линия)" xfId="268"/>
    <cellStyle name="'_Таблица 1(120Линия)_Центр07092009" xfId="269"/>
    <cellStyle name="'_Таблица 1(120Линия)_ЦентрТелеком2008(1)" xfId="270"/>
    <cellStyle name="_Таблица 1.3 ПиУ" xfId="271"/>
    <cellStyle name="_Таблица 1.3 ПиУ (с корректировками на 18.10.06)" xfId="272"/>
    <cellStyle name="_Таблицы 9-10_инвестиции" xfId="273"/>
    <cellStyle name="_Таблицы для ПЗ селектор за октябрь 06" xfId="274"/>
    <cellStyle name="_Тарифные планы на услуги местной связи 1-е полуг06г" xfId="275"/>
    <cellStyle name="'_ТЭП_МФ" xfId="276"/>
    <cellStyle name="'_ТЭП_МФ_29.09.2006" xfId="277"/>
    <cellStyle name="'_ТЭП_МФ_29.09.2006_Центр07092009" xfId="278"/>
    <cellStyle name="'_ТЭП_МФ_29.09.2006_ЦентрТелеком2008(1)" xfId="279"/>
    <cellStyle name="'_ТЭП_МФ_Доп_таб_ЦТ_19.09.06" xfId="280"/>
    <cellStyle name="'_ТЭП_МФ_Доп_таб_ЦТ_19.09.06_29.09.2006" xfId="281"/>
    <cellStyle name="'_ТЭП_МФ_Доп_таб_ЦТ_19.09.06_29.09.2006_Центр07092009" xfId="282"/>
    <cellStyle name="'_ТЭП_МФ_Доп_таб_ЦТ_19.09.06_29.09.2006_ЦентрТелеком2008(1)" xfId="283"/>
    <cellStyle name="'_ТЭП_МФ_Доп_таб_ЦТ_19.09.06_Пакет_29.09.2006" xfId="284"/>
    <cellStyle name="'_ТЭП_МФ_Доп_таб_ЦТ_19.09.06_Пакет_29.09.2006_Центр07092009" xfId="285"/>
    <cellStyle name="'_ТЭП_МФ_Доп_таб_ЦТ_19.09.06_Пакет_29.09.2006_ЦентрТелеком2008(1)" xfId="286"/>
    <cellStyle name="'_ТЭП_МФ_Доп_таб_ЦТ_19.09.06_Таб1и3_29.09.06" xfId="287"/>
    <cellStyle name="'_ТЭП_МФ_Доп_таб_ЦТ_19.09.06_Таб1и3_29.09.06_Центр07092009" xfId="288"/>
    <cellStyle name="'_ТЭП_МФ_Доп_таб_ЦТ_19.09.06_Таб1и3_29.09.06_ЦентрТелеком2008(1)" xfId="289"/>
    <cellStyle name="'_ТЭП_МФ_Доп_таб_ЦТ_19.09.06_Таблица 1(120Линия)" xfId="290"/>
    <cellStyle name="'_ТЭП_МФ_Доп_таб_ЦТ_19.09.06_Таблица 1(120Линия)_Центр07092009" xfId="291"/>
    <cellStyle name="'_ТЭП_МФ_Доп_таб_ЦТ_19.09.06_Таблица 1(120Линия)_ЦентрТелеком2008(1)" xfId="292"/>
    <cellStyle name="'_ТЭП_МФ_Доп_таб_ЦТ_19.09.06_ЦентерТел" xfId="293"/>
    <cellStyle name="'_ТЭП_МФ_Доп_таб_ЦТ_19.09.06_ЦентерТел_Центр07092009" xfId="294"/>
    <cellStyle name="'_ТЭП_МФ_Доп_таб_ЦТ_19.09.06_ЦентерТел_ЦентрТелеком2008(1)" xfId="295"/>
    <cellStyle name="'_ТЭП_МФ_Доп_таб_ЦТ_19.09.06_Центр07092009" xfId="296"/>
    <cellStyle name="'_ТЭП_МФ_Доп_таб_ЦТ_19.09.06_ЦентрТелеком2008(1)" xfId="297"/>
    <cellStyle name="'_ТЭП_МФ_Пакет_29.09.2006" xfId="298"/>
    <cellStyle name="'_ТЭП_МФ_Пакет_29.09.2006_Центр07092009" xfId="299"/>
    <cellStyle name="'_ТЭП_МФ_Пакет_29.09.2006_ЦентрТелеком2008(1)" xfId="300"/>
    <cellStyle name="'_ТЭП_МФ_Таб1_уточн_20.09" xfId="301"/>
    <cellStyle name="'_ТЭП_МФ_Таб1_уточн_20.09_29.09.2006" xfId="302"/>
    <cellStyle name="'_ТЭП_МФ_Таб1_уточн_20.09_29.09.2006_Центр07092009" xfId="303"/>
    <cellStyle name="'_ТЭП_МФ_Таб1_уточн_20.09_29.09.2006_ЦентрТелеком2008(1)" xfId="304"/>
    <cellStyle name="'_ТЭП_МФ_Таб1_уточн_20.09_Пакет_29.09.2006" xfId="305"/>
    <cellStyle name="'_ТЭП_МФ_Таб1_уточн_20.09_Пакет_29.09.2006_Центр07092009" xfId="306"/>
    <cellStyle name="'_ТЭП_МФ_Таб1_уточн_20.09_Пакет_29.09.2006_ЦентрТелеком2008(1)" xfId="307"/>
    <cellStyle name="'_ТЭП_МФ_Таб1_уточн_20.09_Таб1и3_29.09.06" xfId="308"/>
    <cellStyle name="'_ТЭП_МФ_Таб1_уточн_20.09_Таб1и3_29.09.06_Центр07092009" xfId="309"/>
    <cellStyle name="'_ТЭП_МФ_Таб1_уточн_20.09_Таб1и3_29.09.06_ЦентрТелеком2008(1)" xfId="310"/>
    <cellStyle name="'_ТЭП_МФ_Таб1_уточн_20.09_Таблица 1(120Линия)" xfId="311"/>
    <cellStyle name="'_ТЭП_МФ_Таб1_уточн_20.09_Таблица 1(120Линия)_Центр07092009" xfId="312"/>
    <cellStyle name="'_ТЭП_МФ_Таб1_уточн_20.09_Таблица 1(120Линия)_ЦентрТелеком2008(1)" xfId="313"/>
    <cellStyle name="'_ТЭП_МФ_Таб1_уточн_20.09_ЦентерТел" xfId="314"/>
    <cellStyle name="'_ТЭП_МФ_Таб1_уточн_20.09_ЦентерТел_Центр07092009" xfId="315"/>
    <cellStyle name="'_ТЭП_МФ_Таб1_уточн_20.09_ЦентерТел_ЦентрТелеком2008(1)" xfId="316"/>
    <cellStyle name="'_ТЭП_МФ_Таб1_уточн_20.09_Центр07092009" xfId="317"/>
    <cellStyle name="'_ТЭП_МФ_Таб1_уточн_20.09_ЦентрТелеком2008(1)" xfId="318"/>
    <cellStyle name="'_ТЭП_МФ_Таб1-2_уточн_20.09" xfId="319"/>
    <cellStyle name="'_ТЭП_МФ_Таб1-2_уточн_20.09_29.09.2006" xfId="320"/>
    <cellStyle name="'_ТЭП_МФ_Таб1-2_уточн_20.09_29.09.2006_Центр07092009" xfId="321"/>
    <cellStyle name="'_ТЭП_МФ_Таб1-2_уточн_20.09_29.09.2006_ЦентрТелеком2008(1)" xfId="322"/>
    <cellStyle name="'_ТЭП_МФ_Таб1-2_уточн_20.09_Пакет_29.09.2006" xfId="323"/>
    <cellStyle name="'_ТЭП_МФ_Таб1-2_уточн_20.09_Пакет_29.09.2006_Центр07092009" xfId="324"/>
    <cellStyle name="'_ТЭП_МФ_Таб1-2_уточн_20.09_Пакет_29.09.2006_ЦентрТелеком2008(1)" xfId="325"/>
    <cellStyle name="'_ТЭП_МФ_Таб1-2_уточн_20.09_Таб1и3_29.09.06" xfId="326"/>
    <cellStyle name="'_ТЭП_МФ_Таб1-2_уточн_20.09_Таб1и3_29.09.06_Центр07092009" xfId="327"/>
    <cellStyle name="'_ТЭП_МФ_Таб1-2_уточн_20.09_Таб1и3_29.09.06_ЦентрТелеком2008(1)" xfId="328"/>
    <cellStyle name="'_ТЭП_МФ_Таб1-2_уточн_20.09_Таблица 1(120Линия)" xfId="329"/>
    <cellStyle name="'_ТЭП_МФ_Таб1-2_уточн_20.09_Таблица 1(120Линия)_Центр07092009" xfId="330"/>
    <cellStyle name="'_ТЭП_МФ_Таб1-2_уточн_20.09_Таблица 1(120Линия)_ЦентрТелеком2008(1)" xfId="331"/>
    <cellStyle name="'_ТЭП_МФ_Таб1-2_уточн_20.09_ЦентерТел" xfId="332"/>
    <cellStyle name="'_ТЭП_МФ_Таб1-2_уточн_20.09_ЦентерТел_Центр07092009" xfId="333"/>
    <cellStyle name="'_ТЭП_МФ_Таб1-2_уточн_20.09_ЦентерТел_ЦентрТелеком2008(1)" xfId="334"/>
    <cellStyle name="'_ТЭП_МФ_Таб1-2_уточн_20.09_Центр07092009" xfId="335"/>
    <cellStyle name="'_ТЭП_МФ_Таб1-2_уточн_20.09_ЦентрТелеком2008(1)" xfId="336"/>
    <cellStyle name="'_ТЭП_МФ_Таб1и3_29.09.06" xfId="337"/>
    <cellStyle name="'_ТЭП_МФ_Таб1и3_29.09.06_Центр07092009" xfId="338"/>
    <cellStyle name="'_ТЭП_МФ_Таб1и3_29.09.06_ЦентрТелеком2008(1)" xfId="339"/>
    <cellStyle name="'_ТЭП_МФ_Таб3_20.09" xfId="340"/>
    <cellStyle name="'_ТЭП_МФ_Таб3_20.09_29.09.2006" xfId="341"/>
    <cellStyle name="'_ТЭП_МФ_Таб3_20.09_29.09.2006_Центр07092009" xfId="342"/>
    <cellStyle name="'_ТЭП_МФ_Таб3_20.09_29.09.2006_ЦентрТелеком2008(1)" xfId="343"/>
    <cellStyle name="'_ТЭП_МФ_Таб3_20.09_Пакет_29.09.2006" xfId="344"/>
    <cellStyle name="'_ТЭП_МФ_Таб3_20.09_Пакет_29.09.2006_Центр07092009" xfId="345"/>
    <cellStyle name="'_ТЭП_МФ_Таб3_20.09_Пакет_29.09.2006_ЦентрТелеком2008(1)" xfId="346"/>
    <cellStyle name="'_ТЭП_МФ_Таб3_20.09_Таб1и3_29.09.06" xfId="347"/>
    <cellStyle name="'_ТЭП_МФ_Таб3_20.09_Таб1и3_29.09.06_Центр07092009" xfId="348"/>
    <cellStyle name="'_ТЭП_МФ_Таб3_20.09_Таб1и3_29.09.06_ЦентрТелеком2008(1)" xfId="349"/>
    <cellStyle name="'_ТЭП_МФ_Таб3_20.09_Таблица 1(120Линия)" xfId="350"/>
    <cellStyle name="'_ТЭП_МФ_Таб3_20.09_Таблица 1(120Линия)_Центр07092009" xfId="351"/>
    <cellStyle name="'_ТЭП_МФ_Таб3_20.09_Таблица 1(120Линия)_ЦентрТелеком2008(1)" xfId="352"/>
    <cellStyle name="'_ТЭП_МФ_Таб3_20.09_ЦентерТел" xfId="353"/>
    <cellStyle name="'_ТЭП_МФ_Таб3_20.09_ЦентерТел_Центр07092009" xfId="354"/>
    <cellStyle name="'_ТЭП_МФ_Таб3_20.09_ЦентерТел_ЦентрТелеком2008(1)" xfId="355"/>
    <cellStyle name="'_ТЭП_МФ_Таб3_20.09_Центр07092009" xfId="356"/>
    <cellStyle name="'_ТЭП_МФ_Таб3_20.09_ЦентрТелеком2008(1)" xfId="357"/>
    <cellStyle name="'_ТЭП_МФ_Таблица 1(120Линия)" xfId="358"/>
    <cellStyle name="'_ТЭП_МФ_Таблица 1(120Линия)_Центр07092009" xfId="359"/>
    <cellStyle name="'_ТЭП_МФ_Таблица 1(120Линия)_ЦентрТелеком2008(1)" xfId="360"/>
    <cellStyle name="'_ТЭП_МФ_таблицы к отправке ЦТ 14.09.06" xfId="361"/>
    <cellStyle name="'_ТЭП_МФ_таблицы к отправке ЦТ 14.09.06_29.09.2006" xfId="362"/>
    <cellStyle name="'_ТЭП_МФ_таблицы к отправке ЦТ 14.09.06_29.09.2006_Центр07092009" xfId="363"/>
    <cellStyle name="'_ТЭП_МФ_таблицы к отправке ЦТ 14.09.06_29.09.2006_ЦентрТелеком2008(1)" xfId="364"/>
    <cellStyle name="'_ТЭП_МФ_таблицы к отправке ЦТ 14.09.06_Пакет_29.09.2006" xfId="365"/>
    <cellStyle name="'_ТЭП_МФ_таблицы к отправке ЦТ 14.09.06_Пакет_29.09.2006_Центр07092009" xfId="366"/>
    <cellStyle name="'_ТЭП_МФ_таблицы к отправке ЦТ 14.09.06_Пакет_29.09.2006_ЦентрТелеком2008(1)" xfId="367"/>
    <cellStyle name="'_ТЭП_МФ_таблицы к отправке ЦТ 14.09.06_Таб1и3_29.09.06" xfId="368"/>
    <cellStyle name="'_ТЭП_МФ_таблицы к отправке ЦТ 14.09.06_Таб1и3_29.09.06_Центр07092009" xfId="369"/>
    <cellStyle name="'_ТЭП_МФ_таблицы к отправке ЦТ 14.09.06_Таб1и3_29.09.06_ЦентрТелеком2008(1)" xfId="370"/>
    <cellStyle name="'_ТЭП_МФ_таблицы к отправке ЦТ 14.09.06_Таблица 1(120Линия)" xfId="371"/>
    <cellStyle name="'_ТЭП_МФ_таблицы к отправке ЦТ 14.09.06_Таблица 1(120Линия)_Центр07092009" xfId="372"/>
    <cellStyle name="'_ТЭП_МФ_таблицы к отправке ЦТ 14.09.06_Таблица 1(120Линия)_ЦентрТелеком2008(1)" xfId="373"/>
    <cellStyle name="'_ТЭП_МФ_таблицы к отправке ЦТ 14.09.06_ЦентерТел" xfId="374"/>
    <cellStyle name="'_ТЭП_МФ_таблицы к отправке ЦТ 14.09.06_ЦентерТел_Центр07092009" xfId="375"/>
    <cellStyle name="'_ТЭП_МФ_таблицы к отправке ЦТ 14.09.06_ЦентерТел_ЦентрТелеком2008(1)" xfId="376"/>
    <cellStyle name="'_ТЭП_МФ_таблицы к отправке ЦТ 14.09.06_Центр07092009" xfId="377"/>
    <cellStyle name="'_ТЭП_МФ_таблицы к отправке ЦТ 14.09.06_ЦентрТелеком2008(1)" xfId="378"/>
    <cellStyle name="'_ТЭП_МФ_ЦентерТел" xfId="379"/>
    <cellStyle name="'_ТЭП_МФ_ЦентерТел_Центр07092009" xfId="380"/>
    <cellStyle name="'_ТЭП_МФ_ЦентерТел_ЦентрТелеком2008(1)" xfId="381"/>
    <cellStyle name="'_ТЭП_МФ_Центр07092009" xfId="382"/>
    <cellStyle name="'_ТЭП_МФ_ЦентрТелеком2008(1)" xfId="383"/>
    <cellStyle name="_Утверждение цен на точку (март07)" xfId="384"/>
    <cellStyle name="_факт" xfId="385"/>
    <cellStyle name="_ФИН_ЗАДОЛЖЕННОСТЬ" xfId="386"/>
    <cellStyle name="_ФИНЗАД_01" xfId="387"/>
    <cellStyle name="_Форма 4-связь 1 квартал" xfId="388"/>
    <cellStyle name="_Форма 4-связь 1 полугодие" xfId="389"/>
    <cellStyle name="_Форма 65-связь(услуги) - УСИ -1 квартал" xfId="390"/>
    <cellStyle name="_Форма 65-связь(услуги) - УСИ -1 полугодие" xfId="391"/>
    <cellStyle name="_ФОРМА КД2008" xfId="392"/>
    <cellStyle name="_Формат отчета PL" xfId="393"/>
    <cellStyle name="_Формы отчетов для СВОС РФ (2)" xfId="394"/>
    <cellStyle name="'_ЦентерТел" xfId="395"/>
    <cellStyle name="'_ЦентерТел_Центр07092009" xfId="396"/>
    <cellStyle name="'_ЦентерТел_ЦентрТелеком2008(1)" xfId="397"/>
    <cellStyle name="_ЦРФ" xfId="398"/>
    <cellStyle name="01_Validation" xfId="399"/>
    <cellStyle name="02_Amount_from_OSV" xfId="400"/>
    <cellStyle name="20% - Акцент1 2" xfId="401"/>
    <cellStyle name="20% - Акцент2 2" xfId="402"/>
    <cellStyle name="20% - Акцент3 2" xfId="403"/>
    <cellStyle name="20% - Акцент4 2" xfId="404"/>
    <cellStyle name="20% - Акцент5 2" xfId="405"/>
    <cellStyle name="20% - Акцент6 2" xfId="406"/>
    <cellStyle name="40% - Акцент1 2" xfId="407"/>
    <cellStyle name="40% - Акцент2 2" xfId="408"/>
    <cellStyle name="40% - Акцент3 2" xfId="409"/>
    <cellStyle name="40% - Акцент4 2" xfId="410"/>
    <cellStyle name="40% - Акцент5 2" xfId="411"/>
    <cellStyle name="40% - Акцент6 2" xfId="412"/>
    <cellStyle name="60% - Акцент1 2" xfId="413"/>
    <cellStyle name="60% - Акцент2 2" xfId="414"/>
    <cellStyle name="60% - Акцент3 2" xfId="415"/>
    <cellStyle name="60% - Акцент4 2" xfId="416"/>
    <cellStyle name="60% - Акцент5 2" xfId="417"/>
    <cellStyle name="60% - Акцент6 2" xfId="418"/>
    <cellStyle name="Aaia?iue [0]_laroux" xfId="419"/>
    <cellStyle name="Aaia?iue_laroux" xfId="420"/>
    <cellStyle name="account" xfId="421"/>
    <cellStyle name="Accounting" xfId="422"/>
    <cellStyle name="Acdldnnueer" xfId="423"/>
    <cellStyle name="Alilciue [0]_13o2" xfId="424"/>
    <cellStyle name="Alilciue_13o2" xfId="425"/>
    <cellStyle name="Amount_from_OSV" xfId="426"/>
    <cellStyle name="Anna" xfId="427"/>
    <cellStyle name="AP_AR_UPS" xfId="428"/>
    <cellStyle name="BackGround_General" xfId="429"/>
    <cellStyle name="blank" xfId="430"/>
    <cellStyle name="Blue_Calculation" xfId="431"/>
    <cellStyle name="border" xfId="432"/>
    <cellStyle name="Calculation" xfId="433"/>
    <cellStyle name="Check" xfId="434"/>
    <cellStyle name="Comma [0]_irl tel sep5" xfId="435"/>
    <cellStyle name="Comma_1_OC_070905" xfId="436"/>
    <cellStyle name="Currency [0]_irl tel sep5" xfId="437"/>
    <cellStyle name="Currency_HP-COMP" xfId="438"/>
    <cellStyle name="default" xfId="439"/>
    <cellStyle name="Dezimal [0]_Compiling Utility Macros" xfId="440"/>
    <cellStyle name="Dezimal_Compiling Utility Macros" xfId="441"/>
    <cellStyle name="Flag" xfId="442"/>
    <cellStyle name="Footnotes" xfId="443"/>
    <cellStyle name="Footnotes 10" xfId="444"/>
    <cellStyle name="Footnotes 11" xfId="445"/>
    <cellStyle name="Footnotes 12" xfId="446"/>
    <cellStyle name="Footnotes 13" xfId="447"/>
    <cellStyle name="Footnotes 14" xfId="448"/>
    <cellStyle name="Footnotes 15" xfId="449"/>
    <cellStyle name="Footnotes 16" xfId="450"/>
    <cellStyle name="Footnotes 17" xfId="451"/>
    <cellStyle name="Footnotes 18" xfId="452"/>
    <cellStyle name="Footnotes 19" xfId="453"/>
    <cellStyle name="Footnotes 2" xfId="454"/>
    <cellStyle name="Footnotes 20" xfId="455"/>
    <cellStyle name="Footnotes 21" xfId="456"/>
    <cellStyle name="Footnotes 22" xfId="457"/>
    <cellStyle name="Footnotes 23" xfId="458"/>
    <cellStyle name="Footnotes 24" xfId="459"/>
    <cellStyle name="Footnotes 25" xfId="460"/>
    <cellStyle name="Footnotes 26" xfId="461"/>
    <cellStyle name="Footnotes 27" xfId="462"/>
    <cellStyle name="Footnotes 28" xfId="463"/>
    <cellStyle name="Footnotes 29" xfId="464"/>
    <cellStyle name="Footnotes 3" xfId="465"/>
    <cellStyle name="Footnotes 30" xfId="466"/>
    <cellStyle name="Footnotes 31" xfId="467"/>
    <cellStyle name="Footnotes 32" xfId="468"/>
    <cellStyle name="Footnotes 33" xfId="469"/>
    <cellStyle name="Footnotes 34" xfId="470"/>
    <cellStyle name="Footnotes 35" xfId="471"/>
    <cellStyle name="Footnotes 4" xfId="472"/>
    <cellStyle name="Footnotes 5" xfId="473"/>
    <cellStyle name="Footnotes 6" xfId="474"/>
    <cellStyle name="Footnotes 7" xfId="475"/>
    <cellStyle name="Footnotes 8" xfId="476"/>
    <cellStyle name="Footnotes 9" xfId="477"/>
    <cellStyle name="For_B_column" xfId="478"/>
    <cellStyle name="General_Ledger" xfId="479"/>
    <cellStyle name="Grey" xfId="480"/>
    <cellStyle name="Grey 10" xfId="481"/>
    <cellStyle name="Grey 11" xfId="482"/>
    <cellStyle name="Grey 12" xfId="483"/>
    <cellStyle name="Grey 13" xfId="484"/>
    <cellStyle name="Grey 14" xfId="485"/>
    <cellStyle name="Grey 15" xfId="486"/>
    <cellStyle name="Grey 16" xfId="487"/>
    <cellStyle name="Grey 17" xfId="488"/>
    <cellStyle name="Grey 18" xfId="489"/>
    <cellStyle name="Grey 19" xfId="490"/>
    <cellStyle name="Grey 2" xfId="491"/>
    <cellStyle name="Grey 20" xfId="492"/>
    <cellStyle name="Grey 21" xfId="493"/>
    <cellStyle name="Grey 22" xfId="494"/>
    <cellStyle name="Grey 23" xfId="495"/>
    <cellStyle name="Grey 24" xfId="496"/>
    <cellStyle name="Grey 25" xfId="497"/>
    <cellStyle name="Grey 26" xfId="498"/>
    <cellStyle name="Grey 27" xfId="499"/>
    <cellStyle name="Grey 28" xfId="500"/>
    <cellStyle name="Grey 29" xfId="501"/>
    <cellStyle name="Grey 3" xfId="502"/>
    <cellStyle name="Grey 30" xfId="503"/>
    <cellStyle name="Grey 31" xfId="504"/>
    <cellStyle name="Grey 32" xfId="505"/>
    <cellStyle name="Grey 33" xfId="506"/>
    <cellStyle name="Grey 34" xfId="507"/>
    <cellStyle name="Grey 35" xfId="508"/>
    <cellStyle name="Grey 4" xfId="509"/>
    <cellStyle name="Grey 5" xfId="510"/>
    <cellStyle name="Grey 6" xfId="511"/>
    <cellStyle name="Grey 7" xfId="512"/>
    <cellStyle name="Grey 8" xfId="513"/>
    <cellStyle name="Grey 9" xfId="514"/>
    <cellStyle name="Grey_Bold_Border_Value" xfId="515"/>
    <cellStyle name="grid" xfId="516"/>
    <cellStyle name="Heading2" xfId="517"/>
    <cellStyle name="Heading3" xfId="518"/>
    <cellStyle name="Headline I" xfId="519"/>
    <cellStyle name="Headline II" xfId="520"/>
    <cellStyle name="Headline III" xfId="521"/>
    <cellStyle name="Hidden" xfId="522"/>
    <cellStyle name="Horizontal" xfId="523"/>
    <cellStyle name="Hyperlink_additional_for_salta" xfId="524"/>
    <cellStyle name="Iau?iue_13o2" xfId="525"/>
    <cellStyle name="Input_Any" xfId="526"/>
    <cellStyle name="Just_Table" xfId="527"/>
    <cellStyle name="Label_Blue" xfId="528"/>
    <cellStyle name="LeftTitle" xfId="529"/>
    <cellStyle name="Milliers_Conversion Summary" xfId="530"/>
    <cellStyle name="Monйtaire [0]_Conversion Summary" xfId="531"/>
    <cellStyle name="Monйtaire_Conversion Summary" xfId="532"/>
    <cellStyle name="No_Input" xfId="533"/>
    <cellStyle name="Normal_01_02_new" xfId="534"/>
    <cellStyle name="normalni_laroux" xfId="535"/>
    <cellStyle name="Note" xfId="536"/>
    <cellStyle name="Ociriniaue [0]_13o2" xfId="537"/>
    <cellStyle name="Ociriniaue_13o2" xfId="538"/>
    <cellStyle name="Option" xfId="539"/>
    <cellStyle name="OptionHeading" xfId="540"/>
    <cellStyle name="Ouny?e [0]_PR" xfId="541"/>
    <cellStyle name="PageHeading" xfId="542"/>
    <cellStyle name="pagetitle" xfId="543"/>
    <cellStyle name="Percent_PZ_tables" xfId="544"/>
    <cellStyle name="Price" xfId="545"/>
    <cellStyle name="QTitle" xfId="546"/>
    <cellStyle name="range" xfId="547"/>
    <cellStyle name="range 10" xfId="548"/>
    <cellStyle name="range 11" xfId="549"/>
    <cellStyle name="range 12" xfId="550"/>
    <cellStyle name="range 13" xfId="551"/>
    <cellStyle name="range 14" xfId="552"/>
    <cellStyle name="range 15" xfId="553"/>
    <cellStyle name="range 16" xfId="554"/>
    <cellStyle name="range 17" xfId="555"/>
    <cellStyle name="range 18" xfId="556"/>
    <cellStyle name="range 19" xfId="557"/>
    <cellStyle name="range 2" xfId="558"/>
    <cellStyle name="range 20" xfId="559"/>
    <cellStyle name="range 21" xfId="560"/>
    <cellStyle name="range 22" xfId="561"/>
    <cellStyle name="range 23" xfId="562"/>
    <cellStyle name="range 24" xfId="563"/>
    <cellStyle name="range 25" xfId="564"/>
    <cellStyle name="range 26" xfId="565"/>
    <cellStyle name="range 27" xfId="566"/>
    <cellStyle name="range 28" xfId="567"/>
    <cellStyle name="range 29" xfId="568"/>
    <cellStyle name="range 3" xfId="569"/>
    <cellStyle name="range 30" xfId="570"/>
    <cellStyle name="range 31" xfId="571"/>
    <cellStyle name="range 32" xfId="572"/>
    <cellStyle name="range 33" xfId="573"/>
    <cellStyle name="range 34" xfId="574"/>
    <cellStyle name="range 35" xfId="575"/>
    <cellStyle name="range 4" xfId="576"/>
    <cellStyle name="range 5" xfId="577"/>
    <cellStyle name="range 6" xfId="578"/>
    <cellStyle name="range 7" xfId="579"/>
    <cellStyle name="range 8" xfId="580"/>
    <cellStyle name="range 9" xfId="581"/>
    <cellStyle name="range_Центр07092009" xfId="582"/>
    <cellStyle name="rep_div" xfId="583"/>
    <cellStyle name="Show_Sell" xfId="584"/>
    <cellStyle name="Standard_Anpassen der Amortisation" xfId="585"/>
    <cellStyle name="Table" xfId="586"/>
    <cellStyle name="Table 10" xfId="587"/>
    <cellStyle name="Table 11" xfId="588"/>
    <cellStyle name="Table 12" xfId="589"/>
    <cellStyle name="Table 13" xfId="590"/>
    <cellStyle name="Table 14" xfId="591"/>
    <cellStyle name="Table 15" xfId="592"/>
    <cellStyle name="Table 16" xfId="593"/>
    <cellStyle name="Table 17" xfId="594"/>
    <cellStyle name="Table 18" xfId="595"/>
    <cellStyle name="Table 19" xfId="596"/>
    <cellStyle name="Table 2" xfId="597"/>
    <cellStyle name="Table 20" xfId="598"/>
    <cellStyle name="Table 21" xfId="599"/>
    <cellStyle name="Table 22" xfId="600"/>
    <cellStyle name="Table 23" xfId="601"/>
    <cellStyle name="Table 24" xfId="602"/>
    <cellStyle name="Table 25" xfId="603"/>
    <cellStyle name="Table 26" xfId="604"/>
    <cellStyle name="Table 27" xfId="605"/>
    <cellStyle name="Table 28" xfId="606"/>
    <cellStyle name="Table 29" xfId="607"/>
    <cellStyle name="Table 3" xfId="608"/>
    <cellStyle name="Table 30" xfId="609"/>
    <cellStyle name="Table 31" xfId="610"/>
    <cellStyle name="Table 32" xfId="611"/>
    <cellStyle name="Table 33" xfId="612"/>
    <cellStyle name="Table 34" xfId="613"/>
    <cellStyle name="Table 35" xfId="614"/>
    <cellStyle name="Table 4" xfId="615"/>
    <cellStyle name="Table 5" xfId="616"/>
    <cellStyle name="Table 6" xfId="617"/>
    <cellStyle name="Table 7" xfId="618"/>
    <cellStyle name="Table 8" xfId="619"/>
    <cellStyle name="Table 9" xfId="620"/>
    <cellStyle name="Table_Центр07092009" xfId="621"/>
    <cellStyle name="Title_1" xfId="622"/>
    <cellStyle name="Unit" xfId="623"/>
    <cellStyle name="Validation" xfId="624"/>
    <cellStyle name="Vertical" xfId="625"/>
    <cellStyle name="white" xfId="626"/>
    <cellStyle name="Wдhrung [0]_Compiling Utility Macros" xfId="627"/>
    <cellStyle name="Wдhrung_Compiling Utility Macros" xfId="628"/>
    <cellStyle name="Yellow" xfId="629"/>
    <cellStyle name="YelNumbersCurr" xfId="630"/>
    <cellStyle name="Акцент1 2" xfId="631"/>
    <cellStyle name="Акцент2 2" xfId="632"/>
    <cellStyle name="Акцент3 2" xfId="633"/>
    <cellStyle name="Акцент4 2" xfId="634"/>
    <cellStyle name="Акцент5 2" xfId="635"/>
    <cellStyle name="Акцент6 2" xfId="636"/>
    <cellStyle name="Ввод  2" xfId="637"/>
    <cellStyle name="Вывод 2" xfId="638"/>
    <cellStyle name="Вычисление 2" xfId="639"/>
    <cellStyle name="ефиду" xfId="640"/>
    <cellStyle name="Є_x0004_" xfId="641"/>
    <cellStyle name="Заголовок 1 2" xfId="642"/>
    <cellStyle name="Заголовок 2 2" xfId="643"/>
    <cellStyle name="Заголовок 3 2" xfId="644"/>
    <cellStyle name="Заголовок 4 2" xfId="645"/>
    <cellStyle name="зфпуруфвштп" xfId="646"/>
    <cellStyle name="йешеду" xfId="648"/>
    <cellStyle name="Итог 2" xfId="647"/>
    <cellStyle name="Контрольная ячейка 2" xfId="649"/>
    <cellStyle name="Личный" xfId="650"/>
    <cellStyle name="Название 2" xfId="651"/>
    <cellStyle name="Нейтральный 2" xfId="652"/>
    <cellStyle name="Обычный" xfId="0" builtinId="0"/>
    <cellStyle name="Обычный 10" xfId="653"/>
    <cellStyle name="Обычный 11" xfId="654"/>
    <cellStyle name="Обычный 12" xfId="655"/>
    <cellStyle name="Обычный 13" xfId="656"/>
    <cellStyle name="Обычный 14" xfId="657"/>
    <cellStyle name="Обычный 15" xfId="658"/>
    <cellStyle name="Обычный 16" xfId="659"/>
    <cellStyle name="Обычный 17" xfId="660"/>
    <cellStyle name="Обычный 18" xfId="661"/>
    <cellStyle name="Обычный 19" xfId="662"/>
    <cellStyle name="Обычный 2" xfId="663"/>
    <cellStyle name="Обычный 2 2" xfId="664"/>
    <cellStyle name="Обычный 2 3" xfId="665"/>
    <cellStyle name="Обычный 2 3 2" xfId="799"/>
    <cellStyle name="Обычный 20" xfId="666"/>
    <cellStyle name="Обычный 21" xfId="667"/>
    <cellStyle name="Обычный 22" xfId="668"/>
    <cellStyle name="Обычный 23" xfId="669"/>
    <cellStyle name="Обычный 24" xfId="670"/>
    <cellStyle name="Обычный 25" xfId="671"/>
    <cellStyle name="Обычный 26" xfId="672"/>
    <cellStyle name="Обычный 27" xfId="673"/>
    <cellStyle name="Обычный 28" xfId="674"/>
    <cellStyle name="Обычный 29" xfId="675"/>
    <cellStyle name="Обычный 3" xfId="676"/>
    <cellStyle name="Обычный 30" xfId="677"/>
    <cellStyle name="Обычный 31" xfId="678"/>
    <cellStyle name="Обычный 32" xfId="679"/>
    <cellStyle name="Обычный 33" xfId="680"/>
    <cellStyle name="Обычный 34" xfId="681"/>
    <cellStyle name="Обычный 35" xfId="682"/>
    <cellStyle name="Обычный 36" xfId="683"/>
    <cellStyle name="Обычный 37" xfId="684"/>
    <cellStyle name="Обычный 38" xfId="685"/>
    <cellStyle name="Обычный 39" xfId="686"/>
    <cellStyle name="Обычный 4" xfId="687"/>
    <cellStyle name="Обычный 40" xfId="688"/>
    <cellStyle name="Обычный 41" xfId="689"/>
    <cellStyle name="Обычный 42" xfId="690"/>
    <cellStyle name="Обычный 43" xfId="691"/>
    <cellStyle name="Обычный 44" xfId="692"/>
    <cellStyle name="Обычный 45" xfId="693"/>
    <cellStyle name="Обычный 46" xfId="694"/>
    <cellStyle name="Обычный 47" xfId="695"/>
    <cellStyle name="Обычный 48" xfId="696"/>
    <cellStyle name="Обычный 49" xfId="697"/>
    <cellStyle name="Обычный 5" xfId="698"/>
    <cellStyle name="Обычный 53 3" xfId="797"/>
    <cellStyle name="Обычный 6" xfId="699"/>
    <cellStyle name="Обычный 7" xfId="700"/>
    <cellStyle name="Обычный 8" xfId="701"/>
    <cellStyle name="Обычный 9" xfId="702"/>
    <cellStyle name="Обычный_КрасноярскНовосибирскКурск" xfId="798"/>
    <cellStyle name="Обычный_Правление 7 и 14 августанеизм. 2" xfId="801"/>
    <cellStyle name="Обычный_Прейск.Белгород" xfId="703"/>
    <cellStyle name="Обычный_Прейск.Белгород 2" xfId="704"/>
    <cellStyle name="Обычный_Прейск.Белгород 2 2" xfId="705"/>
    <cellStyle name="Обычный_Прейскур.к правл.14.08.02 2" xfId="802"/>
    <cellStyle name="Обычный_Приложен.к правлен.Новосиб. 2" xfId="800"/>
    <cellStyle name="Плохой 2" xfId="706"/>
    <cellStyle name="Пояснение 2" xfId="707"/>
    <cellStyle name="Примечание 10" xfId="708"/>
    <cellStyle name="Примечание 11" xfId="709"/>
    <cellStyle name="Примечание 12" xfId="710"/>
    <cellStyle name="Примечание 13" xfId="711"/>
    <cellStyle name="Примечание 14" xfId="712"/>
    <cellStyle name="Примечание 15" xfId="713"/>
    <cellStyle name="Примечание 2" xfId="714"/>
    <cellStyle name="Примечание 2 2" xfId="715"/>
    <cellStyle name="Примечание 3" xfId="716"/>
    <cellStyle name="Примечание 4" xfId="717"/>
    <cellStyle name="Примечание 5" xfId="718"/>
    <cellStyle name="Примечание 6" xfId="719"/>
    <cellStyle name="Примечание 7" xfId="720"/>
    <cellStyle name="Примечание 8" xfId="721"/>
    <cellStyle name="Примечание 9" xfId="722"/>
    <cellStyle name="Процентный 2" xfId="723"/>
    <cellStyle name="Райцентр" xfId="724"/>
    <cellStyle name="Связанная ячейка 2" xfId="725"/>
    <cellStyle name="Стандартный" xfId="726"/>
    <cellStyle name="Стиль 1" xfId="727"/>
    <cellStyle name="Текст предупреждения 2" xfId="728"/>
    <cellStyle name="Тысячи [0]_Example " xfId="729"/>
    <cellStyle name="Тысячи_Example " xfId="730"/>
    <cellStyle name="Хороший 2" xfId="731"/>
    <cellStyle name="э" xfId="732"/>
    <cellStyle name="э__ОборотКЗП2 для БО" xfId="733"/>
    <cellStyle name="э__ОборотКЗП2 для БО_Центр07092009" xfId="734"/>
    <cellStyle name="э_29.09.2006" xfId="735"/>
    <cellStyle name="э_29.09.2006_Центр07092009" xfId="736"/>
    <cellStyle name="э_ep33" xfId="737"/>
    <cellStyle name="э_ep33_Центр07092009" xfId="738"/>
    <cellStyle name="э_ep33sv97" xfId="739"/>
    <cellStyle name="э_ep33sv97_Центр07092009" xfId="740"/>
    <cellStyle name="э_Inv" xfId="741"/>
    <cellStyle name="э_Inv_Центр07092009" xfId="742"/>
    <cellStyle name="э_PL_СЗТ_2007_08.11.06" xfId="743"/>
    <cellStyle name="э_PL_СЗТ_2007_08.11.06_Центр07092009" xfId="744"/>
    <cellStyle name="э_PL_СЗТ_4 кв 2006" xfId="745"/>
    <cellStyle name="э_PL_СЗТ_4 кв 2006_Центр07092009" xfId="746"/>
    <cellStyle name="э_Бюджет_2007" xfId="747"/>
    <cellStyle name="э_Бюджет_2007_Центр07092009" xfId="748"/>
    <cellStyle name="э_ГД" xfId="749"/>
    <cellStyle name="э_ГД_Центр07092009" xfId="750"/>
    <cellStyle name="э_Закачка данных в ОСВ из Оракла" xfId="751"/>
    <cellStyle name="э_Закачка данных в ОСВ из Оракла_Центр07092009" xfId="752"/>
    <cellStyle name="э_Книга1" xfId="753"/>
    <cellStyle name="э_Книга1_Центр07092009" xfId="754"/>
    <cellStyle name="э_Кор-ки Инв" xfId="755"/>
    <cellStyle name="э_Кор-ки Инв_Центр07092009" xfId="756"/>
    <cellStyle name="э_Лист1" xfId="757"/>
    <cellStyle name="э_Опер" xfId="758"/>
    <cellStyle name="э_Опер_Центр07092009" xfId="759"/>
    <cellStyle name="э_Проверка подробного сальдо" xfId="760"/>
    <cellStyle name="э_Проверка подробного сальдо_Центр07092009" xfId="761"/>
    <cellStyle name="э_Проверка развернутого пробного баланса по аналитике первого порядка" xfId="762"/>
    <cellStyle name="э_Проверка развернутого пробного баланса по аналитике первого порядка_Центр07092009" xfId="763"/>
    <cellStyle name="э_Расчет_тар_планов" xfId="764"/>
    <cellStyle name="э_Расчет_тар_планов_Таб1и3_29.09.06" xfId="765"/>
    <cellStyle name="э_Расчет_тар_планов_Таб1и3_29.09.06_Центр07092009" xfId="766"/>
    <cellStyle name="э_Расчет_тар_планов_Центр07092009" xfId="767"/>
    <cellStyle name="э_Расш.стр.640 ф.1" xfId="768"/>
    <cellStyle name="э_СЗТ" xfId="769"/>
    <cellStyle name="э_СЗТ_Центр07092009" xfId="770"/>
    <cellStyle name="э_Средний тариф доступ ЦТ" xfId="771"/>
    <cellStyle name="э_Средний тариф доступ ЦТ_Центр07092009" xfId="772"/>
    <cellStyle name="э_Тест ОСВ" xfId="773"/>
    <cellStyle name="э_Тест ОСВ_Центр07092009" xfId="774"/>
    <cellStyle name="э_ТЭП_МФ" xfId="775"/>
    <cellStyle name="э_ТЭП_МФ_Доп_таб_ЦТ_19.09.06" xfId="776"/>
    <cellStyle name="э_ТЭП_МФ_Доп_таб_ЦТ_19.09.06_Центр07092009" xfId="777"/>
    <cellStyle name="э_ТЭП_МФ_Таб1_уточн_20.09" xfId="778"/>
    <cellStyle name="э_ТЭП_МФ_Таб1_уточн_20.09_Центр07092009" xfId="779"/>
    <cellStyle name="э_ТЭП_МФ_Таб1-2_уточн_20.09" xfId="780"/>
    <cellStyle name="э_ТЭП_МФ_Таб1-2_уточн_20.09_Центр07092009" xfId="781"/>
    <cellStyle name="э_ТЭП_МФ_Таб3_20.09" xfId="782"/>
    <cellStyle name="э_ТЭП_МФ_Таб3_20.09_Центр07092009" xfId="783"/>
    <cellStyle name="э_ТЭП_МФ_таблицы к отправке ЦТ 14.09.06" xfId="784"/>
    <cellStyle name="э_ТЭП_МФ_таблицы к отправке ЦТ 14.09.06_Центр07092009" xfId="785"/>
    <cellStyle name="э_ТЭП_МФ_Центр07092009" xfId="786"/>
    <cellStyle name="э_Утвержденный бюджет 27.06.05_ПТС" xfId="787"/>
    <cellStyle name="э_Утвержденный бюджет 27.06.05_ПТС_Центр07092009" xfId="788"/>
    <cellStyle name="э_ЦентерТел" xfId="789"/>
    <cellStyle name="э_ЦентерТел_Центр07092009" xfId="790"/>
    <cellStyle name="э_Центр07092009" xfId="791"/>
    <cellStyle name="標準_Book2" xfId="792"/>
    <cellStyle name="通貨 [0.00]_長期資金" xfId="793"/>
    <cellStyle name="通貨_長期資金" xfId="794"/>
    <cellStyle name="通貨１" xfId="795"/>
    <cellStyle name="通貨２" xfId="7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haredStrings" Target="sharedString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00B050"/>
  </sheetPr>
  <dimension ref="A1:D30"/>
  <sheetViews>
    <sheetView view="pageBreakPreview" zoomScale="60" zoomScaleNormal="60" workbookViewId="0">
      <selection activeCell="I6" sqref="I6"/>
    </sheetView>
  </sheetViews>
  <sheetFormatPr defaultRowHeight="16.5"/>
  <cols>
    <col min="1" max="1" width="13.5703125" style="7" customWidth="1"/>
    <col min="2" max="2" width="145.140625" style="6" customWidth="1"/>
    <col min="3" max="3" width="55.7109375" style="6" customWidth="1"/>
    <col min="4" max="4" width="50.28515625" style="6" customWidth="1"/>
    <col min="5" max="16384" width="9.140625" style="465"/>
  </cols>
  <sheetData>
    <row r="1" spans="1:4" s="1" customFormat="1" ht="18.75">
      <c r="A1" s="4"/>
      <c r="B1" s="5"/>
      <c r="D1" s="529" t="s">
        <v>378</v>
      </c>
    </row>
    <row r="2" spans="1:4" s="1" customFormat="1" ht="30" customHeight="1">
      <c r="A2" s="4"/>
      <c r="B2" s="5"/>
      <c r="D2" s="528" t="s">
        <v>379</v>
      </c>
    </row>
    <row r="3" spans="1:4" s="1" customFormat="1" ht="38.25" customHeight="1">
      <c r="A3" s="4"/>
      <c r="B3" s="5"/>
      <c r="D3" s="530" t="s">
        <v>389</v>
      </c>
    </row>
    <row r="4" spans="1:4" s="1" customFormat="1" ht="39.75" customHeight="1" thickBot="1">
      <c r="A4" s="551" t="s">
        <v>277</v>
      </c>
      <c r="B4" s="551"/>
      <c r="C4" s="551"/>
      <c r="D4" s="551"/>
    </row>
    <row r="5" spans="1:4" ht="22.5" customHeight="1" thickTop="1" thickBot="1">
      <c r="A5" s="552" t="s">
        <v>56</v>
      </c>
      <c r="B5" s="554" t="s">
        <v>0</v>
      </c>
      <c r="C5" s="554" t="s">
        <v>25</v>
      </c>
      <c r="D5" s="555"/>
    </row>
    <row r="6" spans="1:4" ht="110.25" customHeight="1" thickBot="1">
      <c r="A6" s="553"/>
      <c r="B6" s="545"/>
      <c r="C6" s="427" t="s">
        <v>242</v>
      </c>
      <c r="D6" s="430" t="s">
        <v>27</v>
      </c>
    </row>
    <row r="7" spans="1:4" ht="17.25" customHeight="1" thickBot="1">
      <c r="A7" s="553"/>
      <c r="B7" s="545"/>
      <c r="C7" s="427" t="s">
        <v>101</v>
      </c>
      <c r="D7" s="430" t="s">
        <v>102</v>
      </c>
    </row>
    <row r="8" spans="1:4" ht="17.25" thickBot="1">
      <c r="A8" s="426">
        <v>1</v>
      </c>
      <c r="B8" s="427">
        <v>2</v>
      </c>
      <c r="C8" s="427">
        <v>3</v>
      </c>
      <c r="D8" s="430">
        <v>4</v>
      </c>
    </row>
    <row r="9" spans="1:4" ht="39.75" customHeight="1" thickBot="1">
      <c r="A9" s="426" t="s">
        <v>1</v>
      </c>
      <c r="B9" s="68" t="s">
        <v>2</v>
      </c>
      <c r="C9" s="437">
        <v>2300</v>
      </c>
      <c r="D9" s="439">
        <v>1400</v>
      </c>
    </row>
    <row r="10" spans="1:4" ht="35.25" customHeight="1" thickBot="1">
      <c r="A10" s="426" t="s">
        <v>3</v>
      </c>
      <c r="B10" s="69" t="s">
        <v>4</v>
      </c>
      <c r="C10" s="437">
        <v>220</v>
      </c>
      <c r="D10" s="439">
        <v>190</v>
      </c>
    </row>
    <row r="11" spans="1:4" ht="32.25" customHeight="1" thickBot="1">
      <c r="A11" s="426" t="s">
        <v>5</v>
      </c>
      <c r="B11" s="69" t="s">
        <v>24</v>
      </c>
      <c r="C11" s="437" t="s">
        <v>26</v>
      </c>
      <c r="D11" s="439">
        <f>D10*0.5</f>
        <v>95</v>
      </c>
    </row>
    <row r="12" spans="1:4" ht="33" customHeight="1" thickBot="1">
      <c r="A12" s="426" t="s">
        <v>7</v>
      </c>
      <c r="B12" s="545" t="s">
        <v>9</v>
      </c>
      <c r="C12" s="556"/>
      <c r="D12" s="557"/>
    </row>
    <row r="13" spans="1:4" ht="33" customHeight="1" thickBot="1">
      <c r="A13" s="426" t="s">
        <v>8</v>
      </c>
      <c r="B13" s="545" t="s">
        <v>21</v>
      </c>
      <c r="C13" s="545"/>
      <c r="D13" s="546"/>
    </row>
    <row r="14" spans="1:4" ht="33.75" customHeight="1" thickBot="1">
      <c r="A14" s="426" t="s">
        <v>10</v>
      </c>
      <c r="B14" s="68" t="s">
        <v>47</v>
      </c>
      <c r="C14" s="437">
        <v>200</v>
      </c>
      <c r="D14" s="439">
        <v>170</v>
      </c>
    </row>
    <row r="15" spans="1:4" ht="38.25" customHeight="1" thickBot="1">
      <c r="A15" s="70" t="s">
        <v>11</v>
      </c>
      <c r="B15" s="71" t="s">
        <v>48</v>
      </c>
      <c r="C15" s="437" t="s">
        <v>26</v>
      </c>
      <c r="D15" s="439">
        <f>D14*0.5</f>
        <v>85</v>
      </c>
    </row>
    <row r="16" spans="1:4" ht="54" customHeight="1" thickBot="1">
      <c r="A16" s="70" t="s">
        <v>12</v>
      </c>
      <c r="B16" s="68" t="s">
        <v>49</v>
      </c>
      <c r="C16" s="437">
        <v>362</v>
      </c>
      <c r="D16" s="439">
        <v>302</v>
      </c>
    </row>
    <row r="17" spans="1:4" ht="30.75" customHeight="1" thickBot="1">
      <c r="A17" s="426" t="s">
        <v>13</v>
      </c>
      <c r="B17" s="68" t="s">
        <v>50</v>
      </c>
      <c r="C17" s="437" t="s">
        <v>6</v>
      </c>
      <c r="D17" s="439">
        <v>206</v>
      </c>
    </row>
    <row r="18" spans="1:4" s="3" customFormat="1" ht="33.75" customHeight="1" thickBot="1">
      <c r="A18" s="70" t="s">
        <v>14</v>
      </c>
      <c r="B18" s="545" t="s">
        <v>22</v>
      </c>
      <c r="C18" s="545"/>
      <c r="D18" s="546"/>
    </row>
    <row r="19" spans="1:4" s="3" customFormat="1" ht="36.75" customHeight="1" thickBot="1">
      <c r="A19" s="426" t="s">
        <v>15</v>
      </c>
      <c r="B19" s="68" t="s">
        <v>53</v>
      </c>
      <c r="C19" s="547">
        <v>0.57999999999999996</v>
      </c>
      <c r="D19" s="548"/>
    </row>
    <row r="20" spans="1:4" s="3" customFormat="1" ht="42" customHeight="1" thickBot="1">
      <c r="A20" s="70" t="s">
        <v>16</v>
      </c>
      <c r="B20" s="545" t="s">
        <v>28</v>
      </c>
      <c r="C20" s="545"/>
      <c r="D20" s="546"/>
    </row>
    <row r="21" spans="1:4" s="3" customFormat="1" ht="39" customHeight="1" thickBot="1">
      <c r="A21" s="70" t="s">
        <v>17</v>
      </c>
      <c r="B21" s="68" t="s">
        <v>54</v>
      </c>
      <c r="C21" s="437">
        <v>445</v>
      </c>
      <c r="D21" s="439">
        <v>260</v>
      </c>
    </row>
    <row r="22" spans="1:4" s="3" customFormat="1" ht="36.75" customHeight="1" thickBot="1">
      <c r="A22" s="70" t="s">
        <v>29</v>
      </c>
      <c r="B22" s="68" t="s">
        <v>55</v>
      </c>
      <c r="C22" s="437" t="s">
        <v>26</v>
      </c>
      <c r="D22" s="439">
        <f>D21*0.5</f>
        <v>130</v>
      </c>
    </row>
    <row r="23" spans="1:4" s="3" customFormat="1" ht="34.5" customHeight="1" thickBot="1">
      <c r="A23" s="70" t="s">
        <v>18</v>
      </c>
      <c r="B23" s="545" t="s">
        <v>23</v>
      </c>
      <c r="C23" s="545"/>
      <c r="D23" s="546"/>
    </row>
    <row r="24" spans="1:4" s="3" customFormat="1" ht="33.75" customHeight="1" thickBot="1">
      <c r="A24" s="70" t="s">
        <v>19</v>
      </c>
      <c r="B24" s="68" t="s">
        <v>167</v>
      </c>
      <c r="C24" s="437">
        <f>C14</f>
        <v>200</v>
      </c>
      <c r="D24" s="439">
        <f>D14</f>
        <v>170</v>
      </c>
    </row>
    <row r="25" spans="1:4" s="3" customFormat="1" ht="36" customHeight="1" thickBot="1">
      <c r="A25" s="70" t="s">
        <v>30</v>
      </c>
      <c r="B25" s="68" t="s">
        <v>168</v>
      </c>
      <c r="C25" s="437" t="s">
        <v>26</v>
      </c>
      <c r="D25" s="439">
        <f>D24*0.5</f>
        <v>85</v>
      </c>
    </row>
    <row r="26" spans="1:4" s="3" customFormat="1" ht="40.5" customHeight="1" thickBot="1">
      <c r="A26" s="70" t="s">
        <v>31</v>
      </c>
      <c r="B26" s="68" t="s">
        <v>52</v>
      </c>
      <c r="C26" s="547">
        <v>0.52</v>
      </c>
      <c r="D26" s="548"/>
    </row>
    <row r="27" spans="1:4" s="3" customFormat="1" ht="33" customHeight="1" thickBot="1">
      <c r="A27" s="70" t="s">
        <v>60</v>
      </c>
      <c r="B27" s="68" t="s">
        <v>163</v>
      </c>
      <c r="C27" s="435" t="s">
        <v>6</v>
      </c>
      <c r="D27" s="439">
        <v>45</v>
      </c>
    </row>
    <row r="28" spans="1:4" s="3" customFormat="1" ht="33.75" customHeight="1" thickBot="1">
      <c r="A28" s="72" t="s">
        <v>61</v>
      </c>
      <c r="B28" s="73" t="s">
        <v>62</v>
      </c>
      <c r="C28" s="472" t="s">
        <v>6</v>
      </c>
      <c r="D28" s="442">
        <v>0.72</v>
      </c>
    </row>
    <row r="29" spans="1:4" ht="17.25" thickTop="1">
      <c r="A29" s="549" t="s">
        <v>20</v>
      </c>
      <c r="B29" s="550"/>
    </row>
    <row r="30" spans="1:4" ht="48.75" customHeight="1">
      <c r="A30" s="543" t="s">
        <v>246</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5748031496062992" header="0.15748031496062992" footer="0.15748031496062992"/>
  <pageSetup paperSize="9" scale="52" firstPageNumber="6" orientation="landscape"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sheetPr>
  <dimension ref="A1:H31"/>
  <sheetViews>
    <sheetView view="pageBreakPreview" zoomScale="60" zoomScaleNormal="40" workbookViewId="0">
      <selection activeCell="F1" sqref="F1"/>
    </sheetView>
  </sheetViews>
  <sheetFormatPr defaultRowHeight="16.5"/>
  <cols>
    <col min="1" max="1" width="12.42578125" style="7" customWidth="1"/>
    <col min="2" max="2" width="136.5703125" style="6" customWidth="1"/>
    <col min="3" max="3" width="39.85546875" style="6" customWidth="1"/>
    <col min="4" max="4" width="37.28515625" style="6" customWidth="1"/>
    <col min="5" max="5" width="32.28515625" style="6" customWidth="1"/>
    <col min="6" max="6" width="53.28515625" style="6" customWidth="1"/>
    <col min="7" max="16384" width="9.140625" style="465"/>
  </cols>
  <sheetData>
    <row r="1" spans="1:8" s="1" customFormat="1" ht="18.75">
      <c r="A1" s="4"/>
      <c r="B1" s="5"/>
      <c r="F1" s="535" t="s">
        <v>388</v>
      </c>
    </row>
    <row r="2" spans="1:8" s="1" customFormat="1" ht="39" customHeight="1">
      <c r="A2" s="4"/>
      <c r="B2" s="5"/>
      <c r="F2" s="528" t="str">
        <f>'Ост Центр_8'!D2</f>
        <v xml:space="preserve">к приказу ФАС России </v>
      </c>
    </row>
    <row r="3" spans="1:8" s="1" customFormat="1" ht="31.5" customHeight="1">
      <c r="A3" s="4"/>
      <c r="B3" s="5"/>
      <c r="F3" s="534" t="str">
        <f>'Ост Центр_8'!D3</f>
        <v>от______________№_______________</v>
      </c>
    </row>
    <row r="4" spans="1:8" s="1" customFormat="1" ht="30" customHeight="1" thickBot="1">
      <c r="A4" s="566" t="s">
        <v>286</v>
      </c>
      <c r="B4" s="566"/>
      <c r="C4" s="566"/>
      <c r="D4" s="566"/>
      <c r="E4" s="566"/>
      <c r="F4" s="566"/>
      <c r="G4" s="341"/>
      <c r="H4" s="341"/>
    </row>
    <row r="5" spans="1:8" ht="18" customHeight="1" thickTop="1" thickBot="1">
      <c r="A5" s="552" t="s">
        <v>56</v>
      </c>
      <c r="B5" s="554" t="s">
        <v>0</v>
      </c>
      <c r="C5" s="584" t="s">
        <v>95</v>
      </c>
      <c r="D5" s="584"/>
      <c r="E5" s="584"/>
      <c r="F5" s="585"/>
    </row>
    <row r="6" spans="1:8" ht="34.5" customHeight="1" thickBot="1">
      <c r="A6" s="553"/>
      <c r="B6" s="545"/>
      <c r="C6" s="433" t="s">
        <v>74</v>
      </c>
      <c r="D6" s="433" t="s">
        <v>75</v>
      </c>
      <c r="E6" s="564" t="s">
        <v>96</v>
      </c>
      <c r="F6" s="565"/>
    </row>
    <row r="7" spans="1:8" ht="72" customHeight="1" thickBot="1">
      <c r="A7" s="553"/>
      <c r="B7" s="545"/>
      <c r="C7" s="586" t="str">
        <f>ВоронКурскСмолТверь9!C6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86"/>
      <c r="E7" s="564" t="s">
        <v>27</v>
      </c>
      <c r="F7" s="565"/>
    </row>
    <row r="8" spans="1:8" ht="19.5" customHeight="1" thickBot="1">
      <c r="A8" s="553"/>
      <c r="B8" s="545"/>
      <c r="C8" s="545" t="s">
        <v>101</v>
      </c>
      <c r="D8" s="545"/>
      <c r="E8" s="545" t="s">
        <v>102</v>
      </c>
      <c r="F8" s="546"/>
    </row>
    <row r="9" spans="1:8" ht="17.25" thickBot="1">
      <c r="A9" s="426">
        <v>1</v>
      </c>
      <c r="B9" s="427">
        <v>2</v>
      </c>
      <c r="C9" s="427">
        <v>3</v>
      </c>
      <c r="D9" s="427">
        <v>4</v>
      </c>
      <c r="E9" s="427">
        <v>5</v>
      </c>
      <c r="F9" s="430">
        <v>6</v>
      </c>
    </row>
    <row r="10" spans="1:8" s="342" customFormat="1" ht="41.25" customHeight="1" thickBot="1">
      <c r="A10" s="478" t="s">
        <v>1</v>
      </c>
      <c r="B10" s="249" t="s">
        <v>2</v>
      </c>
      <c r="C10" s="437">
        <f>'Ост Центр_8'!C9</f>
        <v>3700</v>
      </c>
      <c r="D10" s="437">
        <v>2000</v>
      </c>
      <c r="E10" s="571">
        <f>'Ост Центр_8'!D9</f>
        <v>1800</v>
      </c>
      <c r="F10" s="572"/>
    </row>
    <row r="11" spans="1:8" s="342" customFormat="1" ht="36" customHeight="1" thickBot="1">
      <c r="A11" s="478" t="s">
        <v>3</v>
      </c>
      <c r="B11" s="477" t="s">
        <v>4</v>
      </c>
      <c r="C11" s="571">
        <f>'Ост Центр_8'!C10</f>
        <v>210</v>
      </c>
      <c r="D11" s="571"/>
      <c r="E11" s="571">
        <f>'Ост Центр_8'!D10</f>
        <v>180</v>
      </c>
      <c r="F11" s="572"/>
    </row>
    <row r="12" spans="1:8" s="342" customFormat="1" ht="41.25" customHeight="1" thickBot="1">
      <c r="A12" s="478" t="s">
        <v>5</v>
      </c>
      <c r="B12" s="477" t="s">
        <v>24</v>
      </c>
      <c r="C12" s="571" t="s">
        <v>26</v>
      </c>
      <c r="D12" s="571"/>
      <c r="E12" s="571">
        <f>E11*0.5</f>
        <v>90</v>
      </c>
      <c r="F12" s="572"/>
    </row>
    <row r="13" spans="1:8" s="342" customFormat="1" ht="27" customHeight="1" thickBot="1">
      <c r="A13" s="478" t="s">
        <v>7</v>
      </c>
      <c r="B13" s="580" t="s">
        <v>9</v>
      </c>
      <c r="C13" s="582"/>
      <c r="D13" s="582"/>
      <c r="E13" s="582"/>
      <c r="F13" s="583"/>
    </row>
    <row r="14" spans="1:8" s="342" customFormat="1" ht="40.5" customHeight="1" thickBot="1">
      <c r="A14" s="478" t="s">
        <v>8</v>
      </c>
      <c r="B14" s="580" t="s">
        <v>21</v>
      </c>
      <c r="C14" s="580"/>
      <c r="D14" s="580"/>
      <c r="E14" s="580"/>
      <c r="F14" s="581"/>
    </row>
    <row r="15" spans="1:8" s="342" customFormat="1" ht="49.5" customHeight="1" thickBot="1">
      <c r="A15" s="478" t="s">
        <v>10</v>
      </c>
      <c r="B15" s="477" t="s">
        <v>90</v>
      </c>
      <c r="C15" s="571">
        <f>'Ост Центр_8'!C14</f>
        <v>160</v>
      </c>
      <c r="D15" s="571"/>
      <c r="E15" s="571">
        <f>'Ост Центр_8'!D14</f>
        <v>140</v>
      </c>
      <c r="F15" s="572"/>
    </row>
    <row r="16" spans="1:8" s="342" customFormat="1" ht="39.75" customHeight="1" thickBot="1">
      <c r="A16" s="251" t="s">
        <v>11</v>
      </c>
      <c r="B16" s="477" t="s">
        <v>48</v>
      </c>
      <c r="C16" s="571" t="s">
        <v>26</v>
      </c>
      <c r="D16" s="571"/>
      <c r="E16" s="571">
        <f>E15*0.5</f>
        <v>70</v>
      </c>
      <c r="F16" s="572"/>
    </row>
    <row r="17" spans="1:6" s="342" customFormat="1" ht="46.5" customHeight="1" thickBot="1">
      <c r="A17" s="251" t="s">
        <v>12</v>
      </c>
      <c r="B17" s="477" t="s">
        <v>97</v>
      </c>
      <c r="C17" s="571">
        <v>296</v>
      </c>
      <c r="D17" s="571"/>
      <c r="E17" s="571">
        <v>240</v>
      </c>
      <c r="F17" s="572"/>
    </row>
    <row r="18" spans="1:6" s="342" customFormat="1" ht="39" customHeight="1" thickBot="1">
      <c r="A18" s="478" t="s">
        <v>13</v>
      </c>
      <c r="B18" s="249" t="s">
        <v>50</v>
      </c>
      <c r="C18" s="571" t="s">
        <v>6</v>
      </c>
      <c r="D18" s="571"/>
      <c r="E18" s="571">
        <v>200</v>
      </c>
      <c r="F18" s="572"/>
    </row>
    <row r="19" spans="1:6" s="250" customFormat="1" ht="29.25" customHeight="1" thickBot="1">
      <c r="A19" s="251" t="s">
        <v>14</v>
      </c>
      <c r="B19" s="578" t="s">
        <v>22</v>
      </c>
      <c r="C19" s="578"/>
      <c r="D19" s="578"/>
      <c r="E19" s="578"/>
      <c r="F19" s="579"/>
    </row>
    <row r="20" spans="1:6" s="250" customFormat="1" ht="59.25" customHeight="1" thickBot="1">
      <c r="A20" s="478" t="s">
        <v>15</v>
      </c>
      <c r="B20" s="249" t="s">
        <v>98</v>
      </c>
      <c r="C20" s="562">
        <f>'Ост Центр_8'!C19</f>
        <v>0.46</v>
      </c>
      <c r="D20" s="562"/>
      <c r="E20" s="562"/>
      <c r="F20" s="563"/>
    </row>
    <row r="21" spans="1:6" s="250" customFormat="1" ht="39" customHeight="1" thickBot="1">
      <c r="A21" s="251" t="s">
        <v>16</v>
      </c>
      <c r="B21" s="580" t="s">
        <v>28</v>
      </c>
      <c r="C21" s="580"/>
      <c r="D21" s="580"/>
      <c r="E21" s="580"/>
      <c r="F21" s="581"/>
    </row>
    <row r="22" spans="1:6" s="250" customFormat="1" ht="42.75" customHeight="1" thickBot="1">
      <c r="A22" s="251" t="s">
        <v>17</v>
      </c>
      <c r="B22" s="249" t="s">
        <v>100</v>
      </c>
      <c r="C22" s="571">
        <f>'Ост Центр_8'!C21</f>
        <v>365</v>
      </c>
      <c r="D22" s="571"/>
      <c r="E22" s="571">
        <f>'Ост Центр_8'!D21</f>
        <v>262</v>
      </c>
      <c r="F22" s="572"/>
    </row>
    <row r="23" spans="1:6" s="250" customFormat="1" ht="38.25" customHeight="1" thickBot="1">
      <c r="A23" s="251" t="s">
        <v>29</v>
      </c>
      <c r="B23" s="249" t="s">
        <v>55</v>
      </c>
      <c r="C23" s="571" t="s">
        <v>6</v>
      </c>
      <c r="D23" s="571"/>
      <c r="E23" s="571">
        <f>E22*0.5</f>
        <v>131</v>
      </c>
      <c r="F23" s="572"/>
    </row>
    <row r="24" spans="1:6" s="250" customFormat="1" ht="30.75" customHeight="1" thickBot="1">
      <c r="A24" s="251" t="s">
        <v>18</v>
      </c>
      <c r="B24" s="578" t="s">
        <v>23</v>
      </c>
      <c r="C24" s="578"/>
      <c r="D24" s="578"/>
      <c r="E24" s="578"/>
      <c r="F24" s="579"/>
    </row>
    <row r="25" spans="1:6" s="250" customFormat="1" ht="57.75" customHeight="1" thickBot="1">
      <c r="A25" s="251" t="s">
        <v>19</v>
      </c>
      <c r="B25" s="249" t="s">
        <v>171</v>
      </c>
      <c r="C25" s="571">
        <f>'Ост Центр_8'!C24</f>
        <v>160</v>
      </c>
      <c r="D25" s="571"/>
      <c r="E25" s="571">
        <f>'Ост Центр_8'!D24</f>
        <v>140</v>
      </c>
      <c r="F25" s="572"/>
    </row>
    <row r="26" spans="1:6" s="250" customFormat="1" ht="45" customHeight="1" thickBot="1">
      <c r="A26" s="251" t="s">
        <v>30</v>
      </c>
      <c r="B26" s="249" t="s">
        <v>172</v>
      </c>
      <c r="C26" s="571" t="s">
        <v>6</v>
      </c>
      <c r="D26" s="571"/>
      <c r="E26" s="571">
        <f>E25/2</f>
        <v>70</v>
      </c>
      <c r="F26" s="572"/>
    </row>
    <row r="27" spans="1:6" s="250" customFormat="1" ht="63" customHeight="1" thickBot="1">
      <c r="A27" s="251" t="s">
        <v>31</v>
      </c>
      <c r="B27" s="249" t="s">
        <v>99</v>
      </c>
      <c r="C27" s="562">
        <f>'Ост Центр_8'!C26</f>
        <v>0.42</v>
      </c>
      <c r="D27" s="562"/>
      <c r="E27" s="562"/>
      <c r="F27" s="563"/>
    </row>
    <row r="28" spans="1:6" s="250" customFormat="1" ht="51.75" customHeight="1" thickBot="1">
      <c r="A28" s="138" t="str">
        <f>'Ост Центр_8'!A27</f>
        <v>3.4.4.</v>
      </c>
      <c r="B28" s="249" t="str">
        <f>'Ост Центр_8'!B27</f>
        <v>за  объем местных телефонных соединений в размере 100 мин. в месяц взимается дополнительно плата  к  пунктам  2.,  2.1. настоящего приложения, в месяц</v>
      </c>
      <c r="C28" s="571" t="s">
        <v>6</v>
      </c>
      <c r="D28" s="571"/>
      <c r="E28" s="571">
        <f>ВоронКурскСмолТверь9!D27</f>
        <v>30</v>
      </c>
      <c r="F28" s="572"/>
    </row>
    <row r="29" spans="1:6" s="250" customFormat="1" ht="51" customHeight="1" thickBot="1">
      <c r="A29" s="252" t="str">
        <f>'Ост Центр_8'!A28</f>
        <v>3.4.5.</v>
      </c>
      <c r="B29" s="253" t="str">
        <f>'Ост Центр_8'!B28</f>
        <v>сверх  100 мин. объема местных телефонных соединений  за  минуту соединения  взимается дополнительно плата к пункту 3.4.4. настоящего приложения</v>
      </c>
      <c r="C29" s="573" t="s">
        <v>6</v>
      </c>
      <c r="D29" s="573"/>
      <c r="E29" s="574">
        <f>ВоронКурскСмолТверь9!D28</f>
        <v>0.5</v>
      </c>
      <c r="F29" s="575"/>
    </row>
    <row r="30" spans="1:6" s="342" customFormat="1" ht="19.5" thickTop="1">
      <c r="A30" s="576" t="s">
        <v>20</v>
      </c>
      <c r="B30" s="577"/>
      <c r="C30" s="343"/>
      <c r="D30" s="343"/>
      <c r="E30" s="343"/>
      <c r="F30" s="343"/>
    </row>
    <row r="31" spans="1:6" s="342" customFormat="1" ht="61.5" customHeight="1">
      <c r="A31" s="569" t="str">
        <f>'Ост Центр_8'!A30:D30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570"/>
      <c r="C31" s="570"/>
      <c r="D31" s="570"/>
      <c r="E31" s="570"/>
      <c r="F31" s="570"/>
    </row>
  </sheetData>
  <mergeCells count="43">
    <mergeCell ref="A4:F4"/>
    <mergeCell ref="A5:A8"/>
    <mergeCell ref="B5:B8"/>
    <mergeCell ref="C5:F5"/>
    <mergeCell ref="E6:F6"/>
    <mergeCell ref="C7:D7"/>
    <mergeCell ref="E7:F7"/>
    <mergeCell ref="C8:D8"/>
    <mergeCell ref="E8:F8"/>
    <mergeCell ref="C17:D17"/>
    <mergeCell ref="E17:F17"/>
    <mergeCell ref="E10:F10"/>
    <mergeCell ref="C11:D11"/>
    <mergeCell ref="E11:F11"/>
    <mergeCell ref="C12:D12"/>
    <mergeCell ref="E12:F12"/>
    <mergeCell ref="B13:F13"/>
    <mergeCell ref="B14:F14"/>
    <mergeCell ref="C15:D15"/>
    <mergeCell ref="E15:F15"/>
    <mergeCell ref="C16:D16"/>
    <mergeCell ref="E16:F16"/>
    <mergeCell ref="C26:D26"/>
    <mergeCell ref="E26:F26"/>
    <mergeCell ref="C18:D18"/>
    <mergeCell ref="E18:F18"/>
    <mergeCell ref="B19:F19"/>
    <mergeCell ref="C20:F20"/>
    <mergeCell ref="B21:F21"/>
    <mergeCell ref="C22:D22"/>
    <mergeCell ref="E22:F22"/>
    <mergeCell ref="C23:D23"/>
    <mergeCell ref="E23:F23"/>
    <mergeCell ref="B24:F24"/>
    <mergeCell ref="C25:D25"/>
    <mergeCell ref="E25:F25"/>
    <mergeCell ref="A31:F31"/>
    <mergeCell ref="C27:F27"/>
    <mergeCell ref="C28:D28"/>
    <mergeCell ref="E28:F28"/>
    <mergeCell ref="C29:D29"/>
    <mergeCell ref="E29:F29"/>
    <mergeCell ref="A30:B30"/>
  </mergeCells>
  <printOptions horizontalCentered="1"/>
  <pageMargins left="0.19685039370078741" right="0.19685039370078741" top="0.15748031496062992" bottom="0.15748031496062992" header="0.15748031496062992" footer="0.15748031496062992"/>
  <pageSetup paperSize="9" scale="47" firstPageNumber="15" orientation="landscape" useFirstPageNumber="1" r:id="rId1"/>
  <headerFooter alignWithMargins="0">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0">
    <tabColor rgb="FFFFFF00"/>
  </sheetPr>
  <dimension ref="A1:C17"/>
  <sheetViews>
    <sheetView view="pageBreakPreview" zoomScale="80" zoomScaleNormal="100" zoomScaleSheetLayoutView="80" workbookViewId="0">
      <selection activeCell="C1" sqref="C1"/>
    </sheetView>
  </sheetViews>
  <sheetFormatPr defaultRowHeight="12.75"/>
  <cols>
    <col min="1" max="1" width="11" style="35" customWidth="1"/>
    <col min="2" max="2" width="83.140625" style="35" customWidth="1"/>
    <col min="3" max="3" width="55.42578125" style="35" customWidth="1"/>
    <col min="4" max="16384" width="9.140625" style="35"/>
  </cols>
  <sheetData>
    <row r="1" spans="1:3" ht="21" customHeight="1">
      <c r="C1" s="278" t="s">
        <v>478</v>
      </c>
    </row>
    <row r="2" spans="1:3" ht="25.5" customHeight="1">
      <c r="C2" s="37" t="str">
        <f>тл_99!C2</f>
        <v xml:space="preserve">к приказу ФАС России </v>
      </c>
    </row>
    <row r="3" spans="1:3" ht="22.5" customHeight="1">
      <c r="C3" s="37" t="str">
        <f>тл_99!C3</f>
        <v>от______________№_______________</v>
      </c>
    </row>
    <row r="4" spans="1:3" ht="15.75">
      <c r="A4" s="920"/>
      <c r="B4" s="920"/>
    </row>
    <row r="5" spans="1:3" ht="44.25" customHeight="1">
      <c r="A5" s="921" t="s">
        <v>266</v>
      </c>
      <c r="B5" s="922"/>
      <c r="C5" s="921"/>
    </row>
    <row r="6" spans="1:3" ht="18.75" customHeight="1" thickBot="1">
      <c r="B6" s="336"/>
    </row>
    <row r="7" spans="1:3" ht="33" customHeight="1" thickTop="1" thickBot="1">
      <c r="A7" s="75" t="s">
        <v>56</v>
      </c>
      <c r="B7" s="265" t="s">
        <v>149</v>
      </c>
      <c r="C7" s="76" t="s">
        <v>150</v>
      </c>
    </row>
    <row r="8" spans="1:3" ht="22.5" customHeight="1" thickBot="1">
      <c r="A8" s="77" t="s">
        <v>1</v>
      </c>
      <c r="B8" s="78" t="s">
        <v>151</v>
      </c>
      <c r="C8" s="79"/>
    </row>
    <row r="9" spans="1:3" ht="21.75" customHeight="1" thickBot="1">
      <c r="A9" s="80" t="s">
        <v>152</v>
      </c>
      <c r="B9" s="78" t="s">
        <v>159</v>
      </c>
      <c r="C9" s="81">
        <v>4.7</v>
      </c>
    </row>
    <row r="10" spans="1:3" ht="51.75" customHeight="1" thickBot="1">
      <c r="A10" s="80" t="s">
        <v>153</v>
      </c>
      <c r="B10" s="78" t="s">
        <v>160</v>
      </c>
      <c r="C10" s="81">
        <v>7.2</v>
      </c>
    </row>
    <row r="11" spans="1:3" ht="17.25" thickBot="1">
      <c r="A11" s="77"/>
      <c r="B11" s="78"/>
      <c r="C11" s="81"/>
    </row>
    <row r="12" spans="1:3" ht="21.75" customHeight="1" thickBot="1">
      <c r="A12" s="77" t="s">
        <v>3</v>
      </c>
      <c r="B12" s="78" t="s">
        <v>154</v>
      </c>
      <c r="C12" s="81"/>
    </row>
    <row r="13" spans="1:3" ht="26.25" customHeight="1" thickBot="1">
      <c r="A13" s="77" t="s">
        <v>5</v>
      </c>
      <c r="B13" s="78" t="str">
        <f>B9</f>
        <v>телеграммы категории «обыкновенная»</v>
      </c>
      <c r="C13" s="81">
        <f>тл_99!C12</f>
        <v>32.200000000000003</v>
      </c>
    </row>
    <row r="14" spans="1:3" ht="57.75" customHeight="1" thickBot="1">
      <c r="A14" s="77" t="s">
        <v>155</v>
      </c>
      <c r="B14" s="78" t="str">
        <f>B10</f>
        <v>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v>
      </c>
      <c r="C14" s="81">
        <f>тл_99!C13</f>
        <v>43</v>
      </c>
    </row>
    <row r="15" spans="1:3" ht="45" customHeight="1" thickBot="1">
      <c r="A15" s="82" t="s">
        <v>156</v>
      </c>
      <c r="B15" s="83" t="s">
        <v>161</v>
      </c>
      <c r="C15" s="85">
        <f>тл_99!C14</f>
        <v>43</v>
      </c>
    </row>
    <row r="16" spans="1:3" ht="51.75" customHeight="1" thickTop="1">
      <c r="A16" s="923" t="str">
        <f>тл_99!A15:C15</f>
        <v>Примечание:  Тарифы на услугу по передаче внутренней телеграммы для физических лиц включают налог на добавленную стоимость в соответствии с законодательством Российской Федерации (п.2.7.  Порядка расчета тарифов на  услугу  по  передаче  внутренней  телеграммы,  утвержденного  приказом ФСТ  России от  18  ноября  2008  года  № 260-с/1).</v>
      </c>
      <c r="B16" s="923"/>
      <c r="C16" s="923"/>
    </row>
    <row r="17" spans="2:2" ht="15.75">
      <c r="B17" s="36"/>
    </row>
  </sheetData>
  <mergeCells count="3">
    <mergeCell ref="A4:B4"/>
    <mergeCell ref="A5:C5"/>
    <mergeCell ref="A16:C16"/>
  </mergeCells>
  <printOptions horizontalCentered="1"/>
  <pageMargins left="0.23622047244094491" right="0.15748031496062992" top="0.15748031496062992" bottom="0.19685039370078741" header="0.15748031496062992" footer="0.15748031496062992"/>
  <pageSetup paperSize="9" scale="98" firstPageNumber="106" orientation="landscape" useFirstPageNumber="1" r:id="rId1"/>
  <headerFooter alignWithMargins="0">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1">
    <tabColor rgb="FFFFFF00"/>
  </sheetPr>
  <dimension ref="A1:C17"/>
  <sheetViews>
    <sheetView view="pageBreakPreview" zoomScale="90" zoomScaleNormal="100" zoomScaleSheetLayoutView="90" workbookViewId="0">
      <selection activeCell="C1" sqref="C1"/>
    </sheetView>
  </sheetViews>
  <sheetFormatPr defaultRowHeight="12.75"/>
  <cols>
    <col min="1" max="1" width="11" style="35" customWidth="1"/>
    <col min="2" max="2" width="86.28515625" style="35" customWidth="1"/>
    <col min="3" max="3" width="57.5703125" style="35" customWidth="1"/>
    <col min="4" max="16384" width="9.140625" style="35"/>
  </cols>
  <sheetData>
    <row r="1" spans="1:3" ht="21" customHeight="1">
      <c r="C1" s="278" t="s">
        <v>479</v>
      </c>
    </row>
    <row r="2" spans="1:3" ht="27" customHeight="1">
      <c r="C2" s="37" t="str">
        <f>тл_100!C2</f>
        <v xml:space="preserve">к приказу ФАС России </v>
      </c>
    </row>
    <row r="3" spans="1:3" ht="22.5" customHeight="1">
      <c r="C3" s="37" t="str">
        <f>тл_100!C3</f>
        <v>от______________№_______________</v>
      </c>
    </row>
    <row r="4" spans="1:3" ht="15.75">
      <c r="A4" s="920"/>
      <c r="B4" s="920"/>
    </row>
    <row r="5" spans="1:3" ht="41.25" customHeight="1">
      <c r="A5" s="921" t="s">
        <v>267</v>
      </c>
      <c r="B5" s="922"/>
      <c r="C5" s="921"/>
    </row>
    <row r="6" spans="1:3" ht="18.75" customHeight="1" thickBot="1">
      <c r="B6" s="336"/>
    </row>
    <row r="7" spans="1:3" ht="33" customHeight="1" thickTop="1" thickBot="1">
      <c r="A7" s="75" t="s">
        <v>56</v>
      </c>
      <c r="B7" s="265" t="s">
        <v>149</v>
      </c>
      <c r="C7" s="76" t="s">
        <v>150</v>
      </c>
    </row>
    <row r="8" spans="1:3" ht="22.5" customHeight="1" thickBot="1">
      <c r="A8" s="77" t="s">
        <v>1</v>
      </c>
      <c r="B8" s="78" t="s">
        <v>151</v>
      </c>
      <c r="C8" s="79"/>
    </row>
    <row r="9" spans="1:3" ht="21.75" customHeight="1" thickBot="1">
      <c r="A9" s="80" t="s">
        <v>152</v>
      </c>
      <c r="B9" s="78" t="s">
        <v>159</v>
      </c>
      <c r="C9" s="81">
        <v>4.3</v>
      </c>
    </row>
    <row r="10" spans="1:3" ht="51.75" customHeight="1" thickBot="1">
      <c r="A10" s="80" t="s">
        <v>153</v>
      </c>
      <c r="B10" s="78" t="s">
        <v>160</v>
      </c>
      <c r="C10" s="81">
        <v>6.4</v>
      </c>
    </row>
    <row r="11" spans="1:3" ht="17.25" thickBot="1">
      <c r="A11" s="77"/>
      <c r="B11" s="78"/>
      <c r="C11" s="81"/>
    </row>
    <row r="12" spans="1:3" ht="21.75" customHeight="1" thickBot="1">
      <c r="A12" s="77" t="s">
        <v>3</v>
      </c>
      <c r="B12" s="78" t="s">
        <v>154</v>
      </c>
      <c r="C12" s="81"/>
    </row>
    <row r="13" spans="1:3" ht="26.25" customHeight="1" thickBot="1">
      <c r="A13" s="77" t="s">
        <v>5</v>
      </c>
      <c r="B13" s="78" t="str">
        <f>B9</f>
        <v>телеграммы категории «обыкновенная»</v>
      </c>
      <c r="C13" s="81">
        <f>тл_100!C13</f>
        <v>32.200000000000003</v>
      </c>
    </row>
    <row r="14" spans="1:3" ht="54" customHeight="1" thickBot="1">
      <c r="A14" s="77" t="s">
        <v>155</v>
      </c>
      <c r="B14" s="78" t="str">
        <f>B10</f>
        <v>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v>
      </c>
      <c r="C14" s="81">
        <f>тл_100!C14</f>
        <v>43</v>
      </c>
    </row>
    <row r="15" spans="1:3" ht="42" customHeight="1" thickBot="1">
      <c r="A15" s="82" t="s">
        <v>156</v>
      </c>
      <c r="B15" s="83" t="s">
        <v>161</v>
      </c>
      <c r="C15" s="85">
        <f>тл_100!C15</f>
        <v>43</v>
      </c>
    </row>
    <row r="16" spans="1:3" ht="58.5" customHeight="1" thickTop="1">
      <c r="A16" s="923" t="str">
        <f>тл_100!A16:C16</f>
        <v>Примечание:  Тарифы на услугу по передаче внутренней телеграммы для физических лиц включают налог на добавленную стоимость в соответствии с законодательством Российской Федерации (п.2.7.  Порядка расчета тарифов на  услугу  по  передаче  внутренней  телеграммы,  утвержденного  приказом ФСТ  России от  18  ноября  2008  года  № 260-с/1).</v>
      </c>
      <c r="B16" s="923"/>
      <c r="C16" s="923"/>
    </row>
    <row r="17" spans="2:2" ht="15.75">
      <c r="B17" s="36"/>
    </row>
  </sheetData>
  <mergeCells count="3">
    <mergeCell ref="A4:B4"/>
    <mergeCell ref="A5:C5"/>
    <mergeCell ref="A16:C16"/>
  </mergeCells>
  <printOptions horizontalCentered="1"/>
  <pageMargins left="0.23622047244094491" right="0.15748031496062992" top="0.15748031496062992" bottom="0.19685039370078741" header="0.15748031496062992" footer="0.15748031496062992"/>
  <pageSetup paperSize="9" scale="94" firstPageNumber="107" orientation="landscape" useFirstPageNumber="1" r:id="rId1"/>
  <headerFooter alignWithMargins="0">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2">
    <tabColor rgb="FFFFFF00"/>
  </sheetPr>
  <dimension ref="A1:C17"/>
  <sheetViews>
    <sheetView view="pageBreakPreview" zoomScaleNormal="100" zoomScaleSheetLayoutView="100" workbookViewId="0">
      <selection activeCell="C1" sqref="C1"/>
    </sheetView>
  </sheetViews>
  <sheetFormatPr defaultRowHeight="12.75"/>
  <cols>
    <col min="1" max="1" width="11" style="35" customWidth="1"/>
    <col min="2" max="2" width="86.28515625" style="35" customWidth="1"/>
    <col min="3" max="3" width="55.140625" style="35" customWidth="1"/>
    <col min="4" max="16384" width="9.140625" style="35"/>
  </cols>
  <sheetData>
    <row r="1" spans="1:3" ht="21" customHeight="1">
      <c r="C1" s="278" t="s">
        <v>480</v>
      </c>
    </row>
    <row r="2" spans="1:3" ht="36.75" customHeight="1">
      <c r="C2" s="37" t="str">
        <f>тлг_101!C2</f>
        <v xml:space="preserve">к приказу ФАС России </v>
      </c>
    </row>
    <row r="3" spans="1:3" ht="22.5" customHeight="1">
      <c r="C3" s="37" t="str">
        <f>тлг_101!C3</f>
        <v>от______________№_______________</v>
      </c>
    </row>
    <row r="4" spans="1:3" ht="15.75">
      <c r="A4" s="920"/>
      <c r="B4" s="920"/>
    </row>
    <row r="5" spans="1:3" ht="39.75" customHeight="1">
      <c r="A5" s="921" t="s">
        <v>268</v>
      </c>
      <c r="B5" s="922"/>
      <c r="C5" s="921"/>
    </row>
    <row r="6" spans="1:3" ht="18.75" customHeight="1" thickBot="1">
      <c r="B6" s="336"/>
    </row>
    <row r="7" spans="1:3" ht="33" customHeight="1" thickTop="1" thickBot="1">
      <c r="A7" s="75" t="s">
        <v>56</v>
      </c>
      <c r="B7" s="265" t="s">
        <v>149</v>
      </c>
      <c r="C7" s="76" t="s">
        <v>150</v>
      </c>
    </row>
    <row r="8" spans="1:3" ht="22.5" customHeight="1" thickBot="1">
      <c r="A8" s="77" t="s">
        <v>1</v>
      </c>
      <c r="B8" s="78" t="s">
        <v>151</v>
      </c>
      <c r="C8" s="79"/>
    </row>
    <row r="9" spans="1:3" ht="21.75" customHeight="1" thickBot="1">
      <c r="A9" s="80" t="s">
        <v>152</v>
      </c>
      <c r="B9" s="78" t="s">
        <v>159</v>
      </c>
      <c r="C9" s="81">
        <v>4.4000000000000004</v>
      </c>
    </row>
    <row r="10" spans="1:3" ht="51.75" customHeight="1" thickBot="1">
      <c r="A10" s="80" t="s">
        <v>153</v>
      </c>
      <c r="B10" s="78" t="s">
        <v>160</v>
      </c>
      <c r="C10" s="81">
        <v>6.65</v>
      </c>
    </row>
    <row r="11" spans="1:3" ht="17.25" thickBot="1">
      <c r="A11" s="77"/>
      <c r="B11" s="78"/>
      <c r="C11" s="81"/>
    </row>
    <row r="12" spans="1:3" ht="21.75" customHeight="1" thickBot="1">
      <c r="A12" s="77" t="s">
        <v>3</v>
      </c>
      <c r="B12" s="78" t="s">
        <v>154</v>
      </c>
      <c r="C12" s="81"/>
    </row>
    <row r="13" spans="1:3" ht="26.25" customHeight="1" thickBot="1">
      <c r="A13" s="77" t="s">
        <v>5</v>
      </c>
      <c r="B13" s="78" t="str">
        <f>B9</f>
        <v>телеграммы категории «обыкновенная»</v>
      </c>
      <c r="C13" s="81">
        <f>тлг_101!C13</f>
        <v>32.200000000000003</v>
      </c>
    </row>
    <row r="14" spans="1:3" ht="54" customHeight="1" thickBot="1">
      <c r="A14" s="77" t="s">
        <v>155</v>
      </c>
      <c r="B14" s="78" t="str">
        <f>B10</f>
        <v>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v>
      </c>
      <c r="C14" s="81">
        <f>тлг_101!C14</f>
        <v>43</v>
      </c>
    </row>
    <row r="15" spans="1:3" ht="42" customHeight="1" thickBot="1">
      <c r="A15" s="82" t="s">
        <v>156</v>
      </c>
      <c r="B15" s="83" t="s">
        <v>161</v>
      </c>
      <c r="C15" s="85">
        <f>тлг_101!C15</f>
        <v>43</v>
      </c>
    </row>
    <row r="16" spans="1:3" ht="57.75" customHeight="1" thickTop="1">
      <c r="A16" s="923" t="str">
        <f>тлг_101!A16:C16</f>
        <v>Примечание:  Тарифы на услугу по передаче внутренней телеграммы для физических лиц включают налог на добавленную стоимость в соответствии с законодательством Российской Федерации (п.2.7.  Порядка расчета тарифов на  услугу  по  передаче  внутренней  телеграммы,  утвержденного  приказом ФСТ  России от  18  ноября  2008  года  № 260-с/1).</v>
      </c>
      <c r="B16" s="923"/>
      <c r="C16" s="923"/>
    </row>
    <row r="17" spans="2:2" ht="15.75">
      <c r="B17" s="36"/>
    </row>
  </sheetData>
  <mergeCells count="3">
    <mergeCell ref="A4:B4"/>
    <mergeCell ref="A5:C5"/>
    <mergeCell ref="A16:C16"/>
  </mergeCells>
  <printOptions horizontalCentered="1"/>
  <pageMargins left="0.23622047244094491" right="0.15748031496062992" top="0.15748031496062992" bottom="0.19685039370078741" header="0.15748031496062992" footer="0.15748031496062992"/>
  <pageSetup paperSize="9" scale="96" firstPageNumber="108" orientation="landscape" useFirstPageNumber="1" r:id="rId1"/>
  <headerFooter alignWithMargins="0">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3">
    <tabColor rgb="FFFFFF00"/>
  </sheetPr>
  <dimension ref="A1:D17"/>
  <sheetViews>
    <sheetView view="pageBreakPreview" zoomScaleNormal="100" zoomScaleSheetLayoutView="100" workbookViewId="0">
      <selection activeCell="C1" sqref="C1"/>
    </sheetView>
  </sheetViews>
  <sheetFormatPr defaultRowHeight="30.75"/>
  <cols>
    <col min="1" max="1" width="11" style="35" customWidth="1"/>
    <col min="2" max="2" width="88.42578125" style="35" customWidth="1"/>
    <col min="3" max="3" width="52.5703125" style="35" customWidth="1"/>
    <col min="4" max="4" width="35.85546875" style="337" customWidth="1"/>
    <col min="5" max="16384" width="9.140625" style="35"/>
  </cols>
  <sheetData>
    <row r="1" spans="1:3" ht="21" customHeight="1">
      <c r="C1" s="278" t="s">
        <v>481</v>
      </c>
    </row>
    <row r="2" spans="1:3" ht="35.25" customHeight="1">
      <c r="C2" s="37" t="str">
        <f>тлг_102!C2</f>
        <v xml:space="preserve">к приказу ФАС России </v>
      </c>
    </row>
    <row r="3" spans="1:3" ht="21.75" customHeight="1">
      <c r="C3" s="37" t="str">
        <f>тлг_102!C3</f>
        <v>от______________№_______________</v>
      </c>
    </row>
    <row r="4" spans="1:3" ht="15" customHeight="1">
      <c r="A4" s="920"/>
      <c r="B4" s="920"/>
    </row>
    <row r="5" spans="1:3" ht="39.75" customHeight="1">
      <c r="A5" s="921" t="s">
        <v>269</v>
      </c>
      <c r="B5" s="922"/>
      <c r="C5" s="921"/>
    </row>
    <row r="6" spans="1:3" ht="18.75" customHeight="1" thickBot="1">
      <c r="B6" s="336"/>
    </row>
    <row r="7" spans="1:3" ht="33" customHeight="1" thickTop="1" thickBot="1">
      <c r="A7" s="75" t="s">
        <v>56</v>
      </c>
      <c r="B7" s="265" t="s">
        <v>149</v>
      </c>
      <c r="C7" s="76" t="s">
        <v>150</v>
      </c>
    </row>
    <row r="8" spans="1:3" ht="26.25" customHeight="1" thickBot="1">
      <c r="A8" s="77" t="s">
        <v>1</v>
      </c>
      <c r="B8" s="78" t="s">
        <v>151</v>
      </c>
      <c r="C8" s="79"/>
    </row>
    <row r="9" spans="1:3" ht="27.75" customHeight="1" thickBot="1">
      <c r="A9" s="80" t="s">
        <v>152</v>
      </c>
      <c r="B9" s="78" t="s">
        <v>159</v>
      </c>
      <c r="C9" s="81">
        <v>6.2</v>
      </c>
    </row>
    <row r="10" spans="1:3" ht="51.75" customHeight="1" thickBot="1">
      <c r="A10" s="80" t="s">
        <v>153</v>
      </c>
      <c r="B10" s="78" t="s">
        <v>160</v>
      </c>
      <c r="C10" s="81">
        <v>9.5500000000000007</v>
      </c>
    </row>
    <row r="11" spans="1:3" ht="18.75" customHeight="1" thickBot="1">
      <c r="A11" s="77"/>
      <c r="B11" s="78"/>
      <c r="C11" s="81"/>
    </row>
    <row r="12" spans="1:3" ht="21.75" customHeight="1" thickBot="1">
      <c r="A12" s="77" t="s">
        <v>3</v>
      </c>
      <c r="B12" s="78" t="s">
        <v>154</v>
      </c>
      <c r="C12" s="81"/>
    </row>
    <row r="13" spans="1:3" ht="26.25" customHeight="1" thickBot="1">
      <c r="A13" s="77" t="s">
        <v>5</v>
      </c>
      <c r="B13" s="78" t="str">
        <f>B9</f>
        <v>телеграммы категории «обыкновенная»</v>
      </c>
      <c r="C13" s="81">
        <v>36.5</v>
      </c>
    </row>
    <row r="14" spans="1:3" ht="54" customHeight="1" thickBot="1">
      <c r="A14" s="77" t="s">
        <v>155</v>
      </c>
      <c r="B14" s="78" t="str">
        <f>B10</f>
        <v>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v>
      </c>
      <c r="C14" s="81">
        <v>59</v>
      </c>
    </row>
    <row r="15" spans="1:3" ht="42" customHeight="1" thickBot="1">
      <c r="A15" s="82" t="s">
        <v>156</v>
      </c>
      <c r="B15" s="83" t="s">
        <v>161</v>
      </c>
      <c r="C15" s="84">
        <v>43</v>
      </c>
    </row>
    <row r="16" spans="1:3" ht="54" customHeight="1" thickTop="1">
      <c r="A16" s="923" t="str">
        <f>тлг_102!A16:C16</f>
        <v>Примечание:  Тарифы на услугу по передаче внутренней телеграммы для физических лиц включают налог на добавленную стоимость в соответствии с законодательством Российской Федерации (п.2.7.  Порядка расчета тарифов на  услугу  по  передаче  внутренней  телеграммы,  утвержденного  приказом ФСТ  России от  18  ноября  2008  года  № 260-с/1).</v>
      </c>
      <c r="B16" s="923"/>
      <c r="C16" s="923"/>
    </row>
    <row r="17" spans="2:2">
      <c r="B17" s="36"/>
    </row>
  </sheetData>
  <mergeCells count="3">
    <mergeCell ref="A4:B4"/>
    <mergeCell ref="A5:C5"/>
    <mergeCell ref="A16:C16"/>
  </mergeCells>
  <printOptions horizontalCentered="1"/>
  <pageMargins left="0.19685039370078741" right="0.15748031496062992" top="0.15748031496062992" bottom="0.19685039370078741" header="0.15748031496062992" footer="0.15748031496062992"/>
  <pageSetup paperSize="9" scale="96" firstPageNumber="109" orientation="landscape" useFirstPageNumber="1" r:id="rId1"/>
  <headerFooter alignWithMargins="0">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6"/>
  <dimension ref="A1:A5"/>
  <sheetViews>
    <sheetView workbookViewId="0">
      <selection activeCell="G32" sqref="G32"/>
    </sheetView>
  </sheetViews>
  <sheetFormatPr defaultRowHeight="12.75"/>
  <sheetData>
    <row r="1" spans="1:1" ht="15">
      <c r="A1" s="522" t="s">
        <v>372</v>
      </c>
    </row>
    <row r="2" spans="1:1" ht="15">
      <c r="A2" s="522" t="s">
        <v>373</v>
      </c>
    </row>
    <row r="3" spans="1:1" ht="15">
      <c r="A3" s="522" t="s">
        <v>374</v>
      </c>
    </row>
    <row r="4" spans="1:1" ht="15">
      <c r="A4" s="522" t="s">
        <v>375</v>
      </c>
    </row>
    <row r="5" spans="1:1" ht="15">
      <c r="A5" s="522" t="s">
        <v>376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sheetPr>
  <dimension ref="A1:N52"/>
  <sheetViews>
    <sheetView view="pageBreakPreview" zoomScale="60" zoomScaleNormal="60" workbookViewId="0">
      <selection activeCell="E1" sqref="E1:F3"/>
    </sheetView>
  </sheetViews>
  <sheetFormatPr defaultRowHeight="23.25"/>
  <cols>
    <col min="1" max="1" width="10.85546875" style="44" customWidth="1"/>
    <col min="2" max="2" width="151" style="59" customWidth="1"/>
    <col min="3" max="3" width="38.5703125" style="59" customWidth="1"/>
    <col min="4" max="4" width="35.5703125" style="59" customWidth="1"/>
    <col min="5" max="5" width="38.7109375" style="59" customWidth="1"/>
    <col min="6" max="6" width="37.28515625" style="59" customWidth="1"/>
    <col min="7" max="7" width="13.7109375" style="46" customWidth="1"/>
    <col min="8" max="8" width="11.28515625" style="46" customWidth="1"/>
    <col min="9" max="9" width="10.85546875" style="46" customWidth="1"/>
    <col min="10" max="10" width="9.85546875" style="46" customWidth="1"/>
    <col min="11" max="12" width="9.5703125" style="47" bestFit="1" customWidth="1"/>
    <col min="13" max="13" width="11.28515625" style="47" bestFit="1" customWidth="1"/>
    <col min="14" max="14" width="9.5703125" style="47" bestFit="1" customWidth="1"/>
    <col min="15" max="16384" width="9.140625" style="47"/>
  </cols>
  <sheetData>
    <row r="1" spans="1:14" s="42" customFormat="1">
      <c r="A1" s="40"/>
      <c r="B1" s="41"/>
      <c r="C1" s="41"/>
      <c r="D1" s="41"/>
      <c r="E1" s="614" t="s">
        <v>84</v>
      </c>
      <c r="F1" s="614"/>
      <c r="G1" s="480"/>
      <c r="H1" s="480"/>
      <c r="J1" s="43"/>
    </row>
    <row r="2" spans="1:14" s="42" customFormat="1" ht="39" customHeight="1">
      <c r="A2" s="40"/>
      <c r="B2" s="41"/>
      <c r="C2" s="41"/>
      <c r="D2" s="41"/>
      <c r="E2" s="615" t="str">
        <f>Иван10!F2</f>
        <v xml:space="preserve">к приказу ФАС России </v>
      </c>
      <c r="F2" s="615"/>
      <c r="G2" s="44"/>
      <c r="H2" s="44"/>
      <c r="J2" s="43"/>
    </row>
    <row r="3" spans="1:14" s="42" customFormat="1" ht="26.25" customHeight="1">
      <c r="A3" s="40"/>
      <c r="B3" s="41"/>
      <c r="C3" s="41"/>
      <c r="D3" s="41"/>
      <c r="E3" s="616" t="str">
        <f>Иван10!F3</f>
        <v>от______________№_______________</v>
      </c>
      <c r="F3" s="616"/>
      <c r="G3" s="44"/>
      <c r="H3" s="44"/>
      <c r="J3" s="43"/>
    </row>
    <row r="4" spans="1:14" s="42" customFormat="1" ht="27" customHeight="1" thickBot="1">
      <c r="A4" s="566" t="s">
        <v>287</v>
      </c>
      <c r="B4" s="566"/>
      <c r="C4" s="566"/>
      <c r="D4" s="566"/>
      <c r="E4" s="566"/>
      <c r="F4" s="566"/>
      <c r="G4" s="45"/>
      <c r="H4" s="43"/>
      <c r="I4" s="43"/>
      <c r="J4" s="43"/>
    </row>
    <row r="5" spans="1:14" s="42" customFormat="1" ht="24" customHeight="1" thickTop="1" thickBot="1">
      <c r="A5" s="618" t="s">
        <v>56</v>
      </c>
      <c r="B5" s="619" t="s">
        <v>0</v>
      </c>
      <c r="C5" s="622" t="s">
        <v>95</v>
      </c>
      <c r="D5" s="622"/>
      <c r="E5" s="622"/>
      <c r="F5" s="623"/>
      <c r="G5" s="45"/>
      <c r="H5" s="43"/>
      <c r="I5" s="43"/>
      <c r="J5" s="43"/>
    </row>
    <row r="6" spans="1:14" ht="30.75" customHeight="1" thickBot="1">
      <c r="A6" s="588"/>
      <c r="B6" s="620"/>
      <c r="C6" s="624" t="s">
        <v>74</v>
      </c>
      <c r="D6" s="625"/>
      <c r="E6" s="624" t="s">
        <v>75</v>
      </c>
      <c r="F6" s="626"/>
    </row>
    <row r="7" spans="1:14" ht="138" customHeight="1" thickBot="1">
      <c r="A7" s="588"/>
      <c r="B7" s="620"/>
      <c r="C7" s="94" t="str">
        <f>Иван10!C7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94" t="s">
        <v>27</v>
      </c>
      <c r="E7" s="94" t="str">
        <f>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F7" s="95" t="s">
        <v>27</v>
      </c>
    </row>
    <row r="8" spans="1:14" ht="20.25" customHeight="1" thickBot="1">
      <c r="A8" s="588"/>
      <c r="B8" s="621"/>
      <c r="C8" s="96" t="s">
        <v>101</v>
      </c>
      <c r="D8" s="96" t="s">
        <v>102</v>
      </c>
      <c r="E8" s="96" t="s">
        <v>101</v>
      </c>
      <c r="F8" s="97" t="s">
        <v>102</v>
      </c>
      <c r="G8" s="609"/>
      <c r="H8" s="609"/>
      <c r="I8" s="609"/>
      <c r="J8" s="609"/>
      <c r="K8" s="609"/>
      <c r="L8" s="609"/>
      <c r="M8" s="609"/>
      <c r="N8" s="609"/>
    </row>
    <row r="9" spans="1:14" ht="17.25" customHeight="1" thickBot="1">
      <c r="A9" s="98">
        <v>1</v>
      </c>
      <c r="B9" s="444">
        <v>2</v>
      </c>
      <c r="C9" s="444">
        <v>3</v>
      </c>
      <c r="D9" s="444">
        <v>4</v>
      </c>
      <c r="E9" s="444">
        <v>5</v>
      </c>
      <c r="F9" s="445">
        <v>6</v>
      </c>
      <c r="G9" s="610"/>
      <c r="H9" s="610"/>
      <c r="I9" s="610"/>
      <c r="J9" s="610"/>
      <c r="K9" s="49"/>
      <c r="L9" s="49"/>
      <c r="M9" s="49"/>
      <c r="N9" s="49"/>
    </row>
    <row r="10" spans="1:14" ht="30.75" customHeight="1" thickBot="1">
      <c r="A10" s="443" t="s">
        <v>1</v>
      </c>
      <c r="B10" s="611" t="s">
        <v>2</v>
      </c>
      <c r="C10" s="611"/>
      <c r="D10" s="612"/>
      <c r="E10" s="612"/>
      <c r="F10" s="613"/>
      <c r="G10" s="48"/>
      <c r="H10" s="48"/>
      <c r="I10" s="48"/>
      <c r="J10" s="48"/>
      <c r="K10" s="48"/>
      <c r="L10" s="48"/>
      <c r="M10" s="48"/>
      <c r="N10" s="48"/>
    </row>
    <row r="11" spans="1:14" ht="27.75" customHeight="1" thickBot="1">
      <c r="A11" s="443" t="s">
        <v>34</v>
      </c>
      <c r="B11" s="99" t="s">
        <v>103</v>
      </c>
      <c r="C11" s="617">
        <v>5300</v>
      </c>
      <c r="D11" s="617">
        <v>3600</v>
      </c>
      <c r="E11" s="617">
        <f>C11</f>
        <v>5300</v>
      </c>
      <c r="F11" s="100">
        <v>3000</v>
      </c>
      <c r="G11" s="50"/>
      <c r="H11" s="51"/>
      <c r="I11" s="51"/>
      <c r="J11" s="51"/>
      <c r="K11" s="50"/>
      <c r="L11" s="51"/>
      <c r="M11" s="52"/>
      <c r="N11" s="51"/>
    </row>
    <row r="12" spans="1:14" ht="28.5" customHeight="1" thickBot="1">
      <c r="A12" s="443" t="s">
        <v>40</v>
      </c>
      <c r="B12" s="99" t="s">
        <v>104</v>
      </c>
      <c r="C12" s="617"/>
      <c r="D12" s="617"/>
      <c r="E12" s="617">
        <v>6300</v>
      </c>
      <c r="F12" s="100">
        <f>D11</f>
        <v>3600</v>
      </c>
      <c r="G12" s="50"/>
      <c r="H12" s="53"/>
      <c r="I12" s="53"/>
      <c r="J12" s="53"/>
      <c r="K12" s="50"/>
      <c r="L12" s="53"/>
      <c r="M12" s="53"/>
      <c r="N12" s="53"/>
    </row>
    <row r="13" spans="1:14" ht="33" customHeight="1" thickBot="1">
      <c r="A13" s="443" t="s">
        <v>3</v>
      </c>
      <c r="B13" s="607" t="s">
        <v>105</v>
      </c>
      <c r="C13" s="607"/>
      <c r="D13" s="607"/>
      <c r="E13" s="607"/>
      <c r="F13" s="608"/>
      <c r="G13" s="53"/>
      <c r="H13" s="53"/>
      <c r="I13" s="53"/>
      <c r="J13" s="53"/>
      <c r="K13" s="54"/>
      <c r="L13" s="54"/>
      <c r="M13" s="54"/>
      <c r="N13" s="54"/>
    </row>
    <row r="14" spans="1:14" ht="33.75" customHeight="1" thickBot="1">
      <c r="A14" s="443"/>
      <c r="B14" s="448" t="s">
        <v>173</v>
      </c>
      <c r="C14" s="446">
        <f>Иван10!C11</f>
        <v>210</v>
      </c>
      <c r="D14" s="446">
        <v>204</v>
      </c>
      <c r="E14" s="446">
        <f>C14</f>
        <v>210</v>
      </c>
      <c r="F14" s="447">
        <f>D14</f>
        <v>204</v>
      </c>
      <c r="G14" s="55"/>
      <c r="H14" s="55"/>
      <c r="I14" s="55"/>
      <c r="J14" s="55"/>
      <c r="K14" s="55"/>
      <c r="L14" s="55"/>
      <c r="M14" s="55"/>
      <c r="N14" s="55"/>
    </row>
    <row r="15" spans="1:14" ht="36" customHeight="1" thickBot="1">
      <c r="A15" s="443" t="s">
        <v>5</v>
      </c>
      <c r="B15" s="607" t="s">
        <v>106</v>
      </c>
      <c r="C15" s="607"/>
      <c r="D15" s="607"/>
      <c r="E15" s="607"/>
      <c r="F15" s="608"/>
      <c r="G15" s="53"/>
      <c r="H15" s="53"/>
      <c r="I15" s="53"/>
      <c r="J15" s="53"/>
      <c r="K15" s="54"/>
      <c r="L15" s="54"/>
      <c r="M15" s="54"/>
      <c r="N15" s="54"/>
    </row>
    <row r="16" spans="1:14" ht="26.25" customHeight="1" thickBot="1">
      <c r="A16" s="443"/>
      <c r="B16" s="448" t="s">
        <v>173</v>
      </c>
      <c r="C16" s="101" t="s">
        <v>6</v>
      </c>
      <c r="D16" s="446">
        <f>D14/2</f>
        <v>102</v>
      </c>
      <c r="E16" s="101" t="s">
        <v>6</v>
      </c>
      <c r="F16" s="447">
        <f>F14/2</f>
        <v>102</v>
      </c>
      <c r="G16" s="53"/>
      <c r="H16" s="53"/>
      <c r="I16" s="53"/>
      <c r="J16" s="53"/>
      <c r="K16" s="54"/>
      <c r="L16" s="54"/>
      <c r="M16" s="53"/>
      <c r="N16" s="53"/>
    </row>
    <row r="17" spans="1:14" ht="32.25" customHeight="1" thickBot="1">
      <c r="A17" s="443" t="s">
        <v>7</v>
      </c>
      <c r="B17" s="603" t="s">
        <v>9</v>
      </c>
      <c r="C17" s="603"/>
      <c r="D17" s="603"/>
      <c r="E17" s="603"/>
      <c r="F17" s="604"/>
      <c r="G17" s="53"/>
      <c r="H17" s="53"/>
      <c r="I17" s="53"/>
      <c r="J17" s="53"/>
      <c r="K17" s="54"/>
      <c r="L17" s="54"/>
      <c r="M17" s="54"/>
      <c r="N17" s="54"/>
    </row>
    <row r="18" spans="1:14" ht="27.75" customHeight="1" thickBot="1">
      <c r="A18" s="443" t="s">
        <v>8</v>
      </c>
      <c r="B18" s="603" t="s">
        <v>21</v>
      </c>
      <c r="C18" s="603"/>
      <c r="D18" s="603"/>
      <c r="E18" s="603"/>
      <c r="F18" s="604"/>
      <c r="G18" s="53"/>
      <c r="H18" s="53"/>
      <c r="I18" s="53"/>
      <c r="J18" s="53"/>
      <c r="K18" s="54"/>
      <c r="L18" s="54"/>
      <c r="M18" s="54"/>
      <c r="N18" s="54"/>
    </row>
    <row r="19" spans="1:14" ht="51.75" customHeight="1" thickBot="1">
      <c r="A19" s="587" t="s">
        <v>10</v>
      </c>
      <c r="B19" s="102" t="s">
        <v>107</v>
      </c>
      <c r="C19" s="595">
        <f>Иван10!C15</f>
        <v>160</v>
      </c>
      <c r="D19" s="595">
        <v>140</v>
      </c>
      <c r="E19" s="595">
        <f>C19</f>
        <v>160</v>
      </c>
      <c r="F19" s="596">
        <f>D19</f>
        <v>140</v>
      </c>
      <c r="G19" s="56"/>
      <c r="H19" s="56"/>
      <c r="I19" s="56"/>
      <c r="J19" s="56"/>
      <c r="K19" s="56"/>
      <c r="L19" s="56"/>
      <c r="M19" s="56"/>
      <c r="N19" s="56"/>
    </row>
    <row r="20" spans="1:14" ht="49.5" customHeight="1" thickBot="1">
      <c r="A20" s="587"/>
      <c r="B20" s="102" t="s">
        <v>108</v>
      </c>
      <c r="C20" s="595"/>
      <c r="D20" s="595">
        <f>D19</f>
        <v>140</v>
      </c>
      <c r="E20" s="595">
        <f>C20</f>
        <v>0</v>
      </c>
      <c r="F20" s="596">
        <f>D20</f>
        <v>140</v>
      </c>
      <c r="G20" s="56"/>
      <c r="H20" s="56"/>
      <c r="I20" s="56"/>
      <c r="J20" s="56"/>
      <c r="K20" s="56"/>
      <c r="L20" s="56"/>
      <c r="M20" s="56"/>
      <c r="N20" s="56"/>
    </row>
    <row r="21" spans="1:14" ht="56.25" customHeight="1" thickBot="1">
      <c r="A21" s="587" t="s">
        <v>11</v>
      </c>
      <c r="B21" s="102" t="s">
        <v>109</v>
      </c>
      <c r="C21" s="595" t="s">
        <v>6</v>
      </c>
      <c r="D21" s="589">
        <f>D19/2</f>
        <v>70</v>
      </c>
      <c r="E21" s="595" t="s">
        <v>6</v>
      </c>
      <c r="F21" s="590">
        <f>D21</f>
        <v>70</v>
      </c>
      <c r="G21" s="53"/>
      <c r="H21" s="53"/>
      <c r="I21" s="56"/>
      <c r="J21" s="56"/>
      <c r="K21" s="56"/>
      <c r="L21" s="56"/>
      <c r="M21" s="56"/>
      <c r="N21" s="56"/>
    </row>
    <row r="22" spans="1:14" ht="49.5" customHeight="1" thickBot="1">
      <c r="A22" s="587"/>
      <c r="B22" s="103" t="s">
        <v>110</v>
      </c>
      <c r="C22" s="595" t="s">
        <v>6</v>
      </c>
      <c r="D22" s="589">
        <f>D20/2</f>
        <v>70</v>
      </c>
      <c r="E22" s="595" t="s">
        <v>6</v>
      </c>
      <c r="F22" s="590">
        <f>D22</f>
        <v>70</v>
      </c>
      <c r="G22" s="53"/>
      <c r="H22" s="53"/>
      <c r="I22" s="56"/>
      <c r="J22" s="56"/>
      <c r="K22" s="56"/>
      <c r="L22" s="56"/>
      <c r="M22" s="56"/>
      <c r="N22" s="56"/>
    </row>
    <row r="23" spans="1:14" ht="65.25" customHeight="1" thickBot="1">
      <c r="A23" s="605" t="s">
        <v>12</v>
      </c>
      <c r="B23" s="102" t="s">
        <v>225</v>
      </c>
      <c r="C23" s="595">
        <v>296</v>
      </c>
      <c r="D23" s="595">
        <v>266</v>
      </c>
      <c r="E23" s="595">
        <f>C23</f>
        <v>296</v>
      </c>
      <c r="F23" s="596">
        <f>D23</f>
        <v>266</v>
      </c>
      <c r="G23" s="56"/>
      <c r="H23" s="56"/>
      <c r="I23" s="56"/>
      <c r="J23" s="56"/>
      <c r="K23" s="56"/>
      <c r="L23" s="56"/>
      <c r="M23" s="56"/>
      <c r="N23" s="56"/>
    </row>
    <row r="24" spans="1:14" ht="65.25" customHeight="1" thickBot="1">
      <c r="A24" s="606"/>
      <c r="B24" s="102" t="s">
        <v>174</v>
      </c>
      <c r="C24" s="595">
        <v>296</v>
      </c>
      <c r="D24" s="595">
        <v>266</v>
      </c>
      <c r="E24" s="595">
        <f>C24</f>
        <v>296</v>
      </c>
      <c r="F24" s="596">
        <f>D24</f>
        <v>266</v>
      </c>
      <c r="G24" s="56"/>
      <c r="H24" s="56"/>
      <c r="I24" s="56"/>
      <c r="J24" s="56"/>
      <c r="K24" s="56"/>
      <c r="L24" s="56"/>
      <c r="M24" s="56"/>
      <c r="N24" s="56"/>
    </row>
    <row r="25" spans="1:14" ht="58.5" customHeight="1" thickBot="1">
      <c r="A25" s="587" t="s">
        <v>13</v>
      </c>
      <c r="B25" s="102" t="s">
        <v>111</v>
      </c>
      <c r="C25" s="595" t="s">
        <v>6</v>
      </c>
      <c r="D25" s="595">
        <v>222</v>
      </c>
      <c r="E25" s="595" t="s">
        <v>6</v>
      </c>
      <c r="F25" s="596">
        <f>D25</f>
        <v>222</v>
      </c>
      <c r="G25" s="53"/>
      <c r="H25" s="53"/>
      <c r="I25" s="56"/>
      <c r="J25" s="56"/>
      <c r="K25" s="54"/>
      <c r="L25" s="54"/>
      <c r="M25" s="56"/>
      <c r="N25" s="56"/>
    </row>
    <row r="26" spans="1:14" ht="54" customHeight="1" thickBot="1">
      <c r="A26" s="606"/>
      <c r="B26" s="102" t="s">
        <v>112</v>
      </c>
      <c r="C26" s="595" t="s">
        <v>6</v>
      </c>
      <c r="D26" s="595">
        <v>222</v>
      </c>
      <c r="E26" s="595" t="s">
        <v>6</v>
      </c>
      <c r="F26" s="596">
        <v>222</v>
      </c>
      <c r="G26" s="53"/>
      <c r="H26" s="53"/>
      <c r="I26" s="56"/>
      <c r="J26" s="56"/>
      <c r="K26" s="54"/>
      <c r="L26" s="54"/>
      <c r="M26" s="56"/>
      <c r="N26" s="56"/>
    </row>
    <row r="27" spans="1:14" ht="23.25" customHeight="1" thickBot="1">
      <c r="A27" s="443" t="s">
        <v>14</v>
      </c>
      <c r="B27" s="603" t="s">
        <v>22</v>
      </c>
      <c r="C27" s="603"/>
      <c r="D27" s="603"/>
      <c r="E27" s="603"/>
      <c r="F27" s="604"/>
      <c r="G27" s="53"/>
      <c r="H27" s="53"/>
      <c r="I27" s="53"/>
      <c r="J27" s="53"/>
      <c r="K27" s="54"/>
      <c r="L27" s="54"/>
      <c r="M27" s="54"/>
      <c r="N27" s="54"/>
    </row>
    <row r="28" spans="1:14" ht="40.5" customHeight="1" thickBot="1">
      <c r="A28" s="587" t="s">
        <v>15</v>
      </c>
      <c r="B28" s="102" t="s">
        <v>228</v>
      </c>
      <c r="C28" s="601">
        <v>0.54</v>
      </c>
      <c r="D28" s="601"/>
      <c r="E28" s="601"/>
      <c r="F28" s="602"/>
      <c r="G28" s="57"/>
      <c r="H28" s="57"/>
      <c r="I28" s="57"/>
      <c r="J28" s="57"/>
      <c r="K28" s="57"/>
      <c r="L28" s="57"/>
      <c r="M28" s="57"/>
      <c r="N28" s="57"/>
    </row>
    <row r="29" spans="1:14" ht="40.5" customHeight="1" thickBot="1">
      <c r="A29" s="588"/>
      <c r="B29" s="102" t="s">
        <v>229</v>
      </c>
      <c r="C29" s="601">
        <v>0.5</v>
      </c>
      <c r="D29" s="601"/>
      <c r="E29" s="601"/>
      <c r="F29" s="602"/>
      <c r="G29" s="57"/>
      <c r="H29" s="57"/>
      <c r="I29" s="57"/>
      <c r="J29" s="57"/>
      <c r="K29" s="57"/>
      <c r="L29" s="57"/>
      <c r="M29" s="57"/>
      <c r="N29" s="57"/>
    </row>
    <row r="30" spans="1:14" ht="35.25" customHeight="1" thickBot="1">
      <c r="A30" s="443" t="s">
        <v>16</v>
      </c>
      <c r="B30" s="603" t="s">
        <v>28</v>
      </c>
      <c r="C30" s="603"/>
      <c r="D30" s="603"/>
      <c r="E30" s="603"/>
      <c r="F30" s="604"/>
      <c r="G30" s="53"/>
      <c r="H30" s="53"/>
      <c r="I30" s="53"/>
      <c r="J30" s="53"/>
      <c r="K30" s="54"/>
      <c r="L30" s="54"/>
      <c r="M30" s="54"/>
      <c r="N30" s="54"/>
    </row>
    <row r="31" spans="1:14" ht="52.5" customHeight="1" thickBot="1">
      <c r="A31" s="587" t="s">
        <v>17</v>
      </c>
      <c r="B31" s="102" t="s">
        <v>226</v>
      </c>
      <c r="C31" s="595">
        <v>430</v>
      </c>
      <c r="D31" s="104">
        <v>308</v>
      </c>
      <c r="E31" s="595">
        <f>C31</f>
        <v>430</v>
      </c>
      <c r="F31" s="105">
        <f>D31</f>
        <v>308</v>
      </c>
      <c r="G31" s="56"/>
      <c r="H31" s="58"/>
      <c r="I31" s="56"/>
      <c r="J31" s="58"/>
      <c r="K31" s="56"/>
      <c r="L31" s="58"/>
      <c r="M31" s="56"/>
      <c r="N31" s="58"/>
    </row>
    <row r="32" spans="1:14" ht="53.25" customHeight="1" thickBot="1">
      <c r="A32" s="588"/>
      <c r="B32" s="102" t="s">
        <v>175</v>
      </c>
      <c r="C32" s="595">
        <v>360</v>
      </c>
      <c r="D32" s="104">
        <v>268</v>
      </c>
      <c r="E32" s="595">
        <f>C32</f>
        <v>360</v>
      </c>
      <c r="F32" s="105">
        <f>D32</f>
        <v>268</v>
      </c>
      <c r="G32" s="56"/>
      <c r="H32" s="58"/>
      <c r="I32" s="56"/>
      <c r="J32" s="58"/>
      <c r="K32" s="56"/>
      <c r="L32" s="58"/>
      <c r="M32" s="56"/>
      <c r="N32" s="58"/>
    </row>
    <row r="33" spans="1:14" ht="56.25" customHeight="1" thickBot="1">
      <c r="A33" s="587" t="s">
        <v>29</v>
      </c>
      <c r="B33" s="102" t="s">
        <v>227</v>
      </c>
      <c r="C33" s="595" t="s">
        <v>6</v>
      </c>
      <c r="D33" s="104">
        <f>D31/2</f>
        <v>154</v>
      </c>
      <c r="E33" s="595" t="s">
        <v>6</v>
      </c>
      <c r="F33" s="105">
        <f>D33</f>
        <v>154</v>
      </c>
      <c r="G33" s="53"/>
      <c r="H33" s="53"/>
      <c r="I33" s="53"/>
      <c r="J33" s="53"/>
      <c r="K33" s="54"/>
      <c r="L33" s="54"/>
      <c r="M33" s="53"/>
      <c r="N33" s="53"/>
    </row>
    <row r="34" spans="1:14" ht="52.5" customHeight="1" thickBot="1">
      <c r="A34" s="588"/>
      <c r="B34" s="102" t="s">
        <v>176</v>
      </c>
      <c r="C34" s="595" t="s">
        <v>6</v>
      </c>
      <c r="D34" s="104">
        <f>D32/2</f>
        <v>134</v>
      </c>
      <c r="E34" s="595" t="s">
        <v>6</v>
      </c>
      <c r="F34" s="105">
        <f>D34</f>
        <v>134</v>
      </c>
      <c r="G34" s="53"/>
      <c r="H34" s="53"/>
      <c r="I34" s="53"/>
      <c r="J34" s="53"/>
      <c r="K34" s="54"/>
      <c r="L34" s="54"/>
      <c r="M34" s="53"/>
      <c r="N34" s="53"/>
    </row>
    <row r="35" spans="1:14" ht="25.5" customHeight="1" thickBot="1">
      <c r="A35" s="443" t="s">
        <v>18</v>
      </c>
      <c r="B35" s="603" t="s">
        <v>23</v>
      </c>
      <c r="C35" s="603"/>
      <c r="D35" s="603"/>
      <c r="E35" s="603"/>
      <c r="F35" s="604"/>
      <c r="G35" s="53"/>
      <c r="H35" s="53"/>
      <c r="I35" s="53"/>
      <c r="J35" s="53"/>
      <c r="K35" s="54"/>
      <c r="L35" s="54"/>
      <c r="M35" s="54"/>
      <c r="N35" s="54"/>
    </row>
    <row r="36" spans="1:14" ht="54" customHeight="1" thickBot="1">
      <c r="A36" s="587" t="s">
        <v>19</v>
      </c>
      <c r="B36" s="102" t="s">
        <v>177</v>
      </c>
      <c r="C36" s="595">
        <f>C19</f>
        <v>160</v>
      </c>
      <c r="D36" s="595">
        <f t="shared" ref="D36:F36" si="0">D19</f>
        <v>140</v>
      </c>
      <c r="E36" s="595">
        <f t="shared" si="0"/>
        <v>160</v>
      </c>
      <c r="F36" s="596">
        <f t="shared" si="0"/>
        <v>140</v>
      </c>
      <c r="G36" s="56"/>
      <c r="H36" s="56"/>
      <c r="I36" s="56"/>
      <c r="J36" s="56"/>
      <c r="K36" s="56"/>
      <c r="L36" s="56"/>
      <c r="M36" s="56"/>
      <c r="N36" s="56"/>
    </row>
    <row r="37" spans="1:14" ht="53.25" customHeight="1" thickBot="1">
      <c r="A37" s="587"/>
      <c r="B37" s="102" t="s">
        <v>178</v>
      </c>
      <c r="C37" s="595">
        <v>128</v>
      </c>
      <c r="D37" s="595">
        <v>129</v>
      </c>
      <c r="E37" s="595">
        <v>130</v>
      </c>
      <c r="F37" s="596">
        <v>131</v>
      </c>
      <c r="G37" s="56"/>
      <c r="H37" s="56"/>
      <c r="I37" s="56"/>
      <c r="J37" s="56"/>
      <c r="K37" s="56"/>
      <c r="L37" s="56"/>
      <c r="M37" s="56"/>
      <c r="N37" s="56"/>
    </row>
    <row r="38" spans="1:14" ht="54.75" customHeight="1" thickBot="1">
      <c r="A38" s="587" t="s">
        <v>30</v>
      </c>
      <c r="B38" s="102" t="s">
        <v>179</v>
      </c>
      <c r="C38" s="595" t="s">
        <v>6</v>
      </c>
      <c r="D38" s="595">
        <f>D36/2</f>
        <v>70</v>
      </c>
      <c r="E38" s="595" t="s">
        <v>6</v>
      </c>
      <c r="F38" s="596">
        <f>D38</f>
        <v>70</v>
      </c>
      <c r="G38" s="53"/>
      <c r="H38" s="53"/>
      <c r="I38" s="56"/>
      <c r="J38" s="56"/>
      <c r="K38" s="56"/>
      <c r="L38" s="56"/>
      <c r="M38" s="56"/>
      <c r="N38" s="56"/>
    </row>
    <row r="39" spans="1:14" ht="52.5" customHeight="1" thickBot="1">
      <c r="A39" s="587"/>
      <c r="B39" s="102" t="s">
        <v>180</v>
      </c>
      <c r="C39" s="595" t="s">
        <v>6</v>
      </c>
      <c r="D39" s="595">
        <f>D36/2</f>
        <v>70</v>
      </c>
      <c r="E39" s="595" t="s">
        <v>6</v>
      </c>
      <c r="F39" s="596">
        <f>D39</f>
        <v>70</v>
      </c>
      <c r="G39" s="53"/>
      <c r="H39" s="53"/>
      <c r="I39" s="56"/>
      <c r="J39" s="56"/>
      <c r="K39" s="56"/>
      <c r="L39" s="56"/>
      <c r="M39" s="56"/>
      <c r="N39" s="56"/>
    </row>
    <row r="40" spans="1:14" ht="57.75" customHeight="1" thickBot="1">
      <c r="A40" s="587" t="s">
        <v>31</v>
      </c>
      <c r="B40" s="102" t="s">
        <v>248</v>
      </c>
      <c r="C40" s="589">
        <v>0.46</v>
      </c>
      <c r="D40" s="589"/>
      <c r="E40" s="589"/>
      <c r="F40" s="590"/>
      <c r="G40" s="53"/>
      <c r="H40" s="53"/>
      <c r="I40" s="56"/>
      <c r="J40" s="56"/>
      <c r="K40" s="56"/>
      <c r="L40" s="56"/>
      <c r="M40" s="56"/>
      <c r="N40" s="56"/>
    </row>
    <row r="41" spans="1:14" ht="54" customHeight="1" thickBot="1">
      <c r="A41" s="588"/>
      <c r="B41" s="106" t="s">
        <v>249</v>
      </c>
      <c r="C41" s="589">
        <v>0.44</v>
      </c>
      <c r="D41" s="589"/>
      <c r="E41" s="589"/>
      <c r="F41" s="590"/>
      <c r="G41" s="53"/>
      <c r="H41" s="53"/>
      <c r="I41" s="56"/>
      <c r="J41" s="56"/>
      <c r="K41" s="56"/>
      <c r="L41" s="56"/>
      <c r="M41" s="56"/>
      <c r="N41" s="56"/>
    </row>
    <row r="42" spans="1:14" ht="54.75" customHeight="1" thickBot="1">
      <c r="A42" s="587" t="s">
        <v>60</v>
      </c>
      <c r="B42" s="102" t="s">
        <v>181</v>
      </c>
      <c r="C42" s="595" t="s">
        <v>6</v>
      </c>
      <c r="D42" s="595">
        <v>32</v>
      </c>
      <c r="E42" s="595" t="s">
        <v>6</v>
      </c>
      <c r="F42" s="596">
        <f>D42</f>
        <v>32</v>
      </c>
      <c r="G42" s="53"/>
      <c r="H42" s="53"/>
      <c r="I42" s="56"/>
      <c r="J42" s="56"/>
      <c r="K42" s="56"/>
      <c r="L42" s="56"/>
      <c r="M42" s="56"/>
      <c r="N42" s="56"/>
    </row>
    <row r="43" spans="1:14" ht="64.5" customHeight="1" thickBot="1">
      <c r="A43" s="587"/>
      <c r="B43" s="102" t="s">
        <v>182</v>
      </c>
      <c r="C43" s="595" t="s">
        <v>6</v>
      </c>
      <c r="D43" s="595">
        <v>28</v>
      </c>
      <c r="E43" s="595" t="s">
        <v>6</v>
      </c>
      <c r="F43" s="596">
        <f>D43</f>
        <v>28</v>
      </c>
      <c r="G43" s="53"/>
      <c r="H43" s="53"/>
      <c r="I43" s="56"/>
      <c r="J43" s="56"/>
      <c r="K43" s="56"/>
      <c r="L43" s="56"/>
      <c r="M43" s="56"/>
      <c r="N43" s="56"/>
    </row>
    <row r="44" spans="1:14" ht="52.5" customHeight="1" thickBot="1">
      <c r="A44" s="587" t="s">
        <v>61</v>
      </c>
      <c r="B44" s="102" t="s">
        <v>221</v>
      </c>
      <c r="C44" s="595" t="s">
        <v>6</v>
      </c>
      <c r="D44" s="589">
        <v>0.6</v>
      </c>
      <c r="E44" s="595" t="s">
        <v>6</v>
      </c>
      <c r="F44" s="590">
        <f>D44</f>
        <v>0.6</v>
      </c>
      <c r="G44" s="57"/>
      <c r="H44" s="57"/>
      <c r="I44" s="57"/>
      <c r="J44" s="57"/>
      <c r="K44" s="57"/>
      <c r="L44" s="57"/>
      <c r="M44" s="57"/>
      <c r="N44" s="57"/>
    </row>
    <row r="45" spans="1:14" ht="50.25" customHeight="1" thickBot="1">
      <c r="A45" s="597"/>
      <c r="B45" s="107" t="s">
        <v>222</v>
      </c>
      <c r="C45" s="598" t="s">
        <v>6</v>
      </c>
      <c r="D45" s="599">
        <f>D44</f>
        <v>0.6</v>
      </c>
      <c r="E45" s="598" t="s">
        <v>6</v>
      </c>
      <c r="F45" s="600">
        <f>D45</f>
        <v>0.6</v>
      </c>
      <c r="G45" s="57"/>
      <c r="H45" s="57"/>
      <c r="I45" s="57"/>
      <c r="J45" s="57"/>
      <c r="K45" s="57"/>
      <c r="L45" s="57"/>
      <c r="M45" s="57"/>
      <c r="N45" s="57"/>
    </row>
    <row r="46" spans="1:14" ht="18" customHeight="1" thickTop="1">
      <c r="A46" s="591" t="s">
        <v>20</v>
      </c>
      <c r="B46" s="592"/>
      <c r="G46" s="53"/>
      <c r="H46" s="53"/>
      <c r="I46" s="53"/>
      <c r="J46" s="53"/>
      <c r="K46" s="54"/>
      <c r="L46" s="54"/>
      <c r="M46" s="54"/>
      <c r="N46" s="54"/>
    </row>
    <row r="47" spans="1:14" ht="51" customHeight="1">
      <c r="A47" s="593" t="str">
        <f>Иван10!A31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47" s="594"/>
      <c r="C47" s="594"/>
      <c r="D47" s="594"/>
      <c r="E47" s="594"/>
      <c r="F47" s="594"/>
      <c r="G47" s="54"/>
      <c r="H47" s="54"/>
      <c r="I47" s="54"/>
      <c r="J47" s="54"/>
      <c r="K47" s="54"/>
      <c r="L47" s="54"/>
      <c r="M47" s="54"/>
      <c r="N47" s="54"/>
    </row>
    <row r="48" spans="1:14">
      <c r="G48" s="53"/>
      <c r="H48" s="53"/>
      <c r="I48" s="53"/>
      <c r="J48" s="53"/>
      <c r="K48" s="54"/>
      <c r="L48" s="54"/>
      <c r="M48" s="54"/>
      <c r="N48" s="54"/>
    </row>
    <row r="49" spans="7:14">
      <c r="G49" s="53"/>
      <c r="H49" s="53"/>
      <c r="I49" s="53"/>
      <c r="J49" s="53"/>
      <c r="K49" s="54"/>
      <c r="L49" s="54"/>
      <c r="M49" s="54"/>
      <c r="N49" s="54"/>
    </row>
    <row r="50" spans="7:14">
      <c r="G50" s="53"/>
      <c r="H50" s="53"/>
      <c r="I50" s="53"/>
      <c r="J50" s="53"/>
      <c r="K50" s="54"/>
      <c r="L50" s="54"/>
      <c r="M50" s="54"/>
      <c r="N50" s="54"/>
    </row>
    <row r="51" spans="7:14">
      <c r="G51" s="53"/>
      <c r="H51" s="53"/>
      <c r="I51" s="53"/>
      <c r="J51" s="53"/>
      <c r="K51" s="54"/>
      <c r="L51" s="54"/>
      <c r="M51" s="54"/>
      <c r="N51" s="54"/>
    </row>
    <row r="52" spans="7:14">
      <c r="G52" s="53"/>
      <c r="H52" s="53"/>
      <c r="I52" s="53"/>
      <c r="J52" s="53"/>
      <c r="K52" s="54"/>
      <c r="L52" s="54"/>
      <c r="M52" s="54"/>
      <c r="N52" s="54"/>
    </row>
  </sheetData>
  <mergeCells count="78">
    <mergeCell ref="E1:F1"/>
    <mergeCell ref="E2:F2"/>
    <mergeCell ref="E3:F3"/>
    <mergeCell ref="C11:C12"/>
    <mergeCell ref="D11:D12"/>
    <mergeCell ref="E11:E12"/>
    <mergeCell ref="A4:F4"/>
    <mergeCell ref="A5:A8"/>
    <mergeCell ref="B5:B8"/>
    <mergeCell ref="C5:F5"/>
    <mergeCell ref="C6:D6"/>
    <mergeCell ref="E6:F6"/>
    <mergeCell ref="G8:J8"/>
    <mergeCell ref="K8:N8"/>
    <mergeCell ref="G9:H9"/>
    <mergeCell ref="I9:J9"/>
    <mergeCell ref="B10:F10"/>
    <mergeCell ref="B13:F13"/>
    <mergeCell ref="B15:F15"/>
    <mergeCell ref="B17:F17"/>
    <mergeCell ref="B18:F18"/>
    <mergeCell ref="A19:A20"/>
    <mergeCell ref="C19:C20"/>
    <mergeCell ref="D19:D20"/>
    <mergeCell ref="E19:E20"/>
    <mergeCell ref="F19:F20"/>
    <mergeCell ref="B27:F27"/>
    <mergeCell ref="A21:A22"/>
    <mergeCell ref="C21:C22"/>
    <mergeCell ref="D21:D22"/>
    <mergeCell ref="E21:E22"/>
    <mergeCell ref="F21:F22"/>
    <mergeCell ref="A23:A24"/>
    <mergeCell ref="C23:C24"/>
    <mergeCell ref="D23:D24"/>
    <mergeCell ref="E23:E24"/>
    <mergeCell ref="F23:F24"/>
    <mergeCell ref="A25:A26"/>
    <mergeCell ref="C25:C26"/>
    <mergeCell ref="D25:D26"/>
    <mergeCell ref="E25:E26"/>
    <mergeCell ref="F25:F26"/>
    <mergeCell ref="A38:A39"/>
    <mergeCell ref="C38:C39"/>
    <mergeCell ref="D38:D39"/>
    <mergeCell ref="E38:E39"/>
    <mergeCell ref="A28:A29"/>
    <mergeCell ref="C28:F28"/>
    <mergeCell ref="C29:F29"/>
    <mergeCell ref="B30:F30"/>
    <mergeCell ref="A31:A32"/>
    <mergeCell ref="C31:C32"/>
    <mergeCell ref="E31:E32"/>
    <mergeCell ref="A33:A34"/>
    <mergeCell ref="C33:C34"/>
    <mergeCell ref="E33:E34"/>
    <mergeCell ref="B35:F35"/>
    <mergeCell ref="A36:A37"/>
    <mergeCell ref="C36:C37"/>
    <mergeCell ref="D36:D37"/>
    <mergeCell ref="E36:E37"/>
    <mergeCell ref="F36:F37"/>
    <mergeCell ref="F38:F39"/>
    <mergeCell ref="A40:A41"/>
    <mergeCell ref="C40:F40"/>
    <mergeCell ref="C41:F41"/>
    <mergeCell ref="A46:B46"/>
    <mergeCell ref="A47:F47"/>
    <mergeCell ref="A42:A43"/>
    <mergeCell ref="C42:C43"/>
    <mergeCell ref="D42:D43"/>
    <mergeCell ref="E42:E43"/>
    <mergeCell ref="F42:F43"/>
    <mergeCell ref="A44:A45"/>
    <mergeCell ref="C44:C45"/>
    <mergeCell ref="D44:D45"/>
    <mergeCell ref="E44:E45"/>
    <mergeCell ref="F44:F45"/>
  </mergeCells>
  <printOptions horizontalCentered="1"/>
  <pageMargins left="0.19685039370078741" right="0.19685039370078741" top="0.15748031496062992" bottom="0.15748031496062992" header="0.15748031496062992" footer="0.15748031496062992"/>
  <pageSetup paperSize="9" scale="47" firstPageNumber="16" orientation="landscape" useFirstPageNumber="1" r:id="rId1"/>
  <headerFooter alignWithMargins="0">
    <oddFooter>&amp;C&amp;P</oddFooter>
  </headerFooter>
  <rowBreaks count="1" manualBreakCount="1">
    <brk id="29"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50"/>
  </sheetPr>
  <dimension ref="A1:E30"/>
  <sheetViews>
    <sheetView view="pageBreakPreview" zoomScale="50" zoomScaleNormal="50" zoomScaleSheetLayoutView="50" workbookViewId="0">
      <selection activeCell="N14" sqref="N14"/>
    </sheetView>
  </sheetViews>
  <sheetFormatPr defaultRowHeight="16.5"/>
  <cols>
    <col min="1" max="1" width="13.5703125" style="7" customWidth="1"/>
    <col min="2" max="2" width="165.28515625" style="6" customWidth="1"/>
    <col min="3" max="3" width="49.85546875" style="6" customWidth="1"/>
    <col min="4" max="4" width="50.5703125" style="6" customWidth="1"/>
    <col min="5" max="16384" width="9.140625" style="465"/>
  </cols>
  <sheetData>
    <row r="1" spans="1:5" s="1" customFormat="1" ht="18.75">
      <c r="A1" s="4"/>
      <c r="B1" s="5"/>
      <c r="D1" s="536" t="s">
        <v>390</v>
      </c>
    </row>
    <row r="2" spans="1:5" s="1" customFormat="1" ht="30" customHeight="1">
      <c r="A2" s="4"/>
      <c r="B2" s="5"/>
      <c r="D2" s="528" t="str">
        <f>'Мос обл11'!E2</f>
        <v xml:space="preserve">к приказу ФАС России </v>
      </c>
    </row>
    <row r="3" spans="1:5" s="1" customFormat="1" ht="33" customHeight="1">
      <c r="A3" s="4"/>
      <c r="B3" s="5"/>
      <c r="D3" s="528" t="str">
        <f>'Мос обл11'!E3</f>
        <v>от______________№_______________</v>
      </c>
    </row>
    <row r="4" spans="1:5" s="1" customFormat="1" ht="37.5" customHeight="1" thickBot="1">
      <c r="A4" s="551" t="s">
        <v>288</v>
      </c>
      <c r="B4" s="551"/>
      <c r="C4" s="551"/>
      <c r="D4" s="551"/>
      <c r="E4" s="2"/>
    </row>
    <row r="5" spans="1:5" ht="27" customHeight="1" thickTop="1" thickBot="1">
      <c r="A5" s="552" t="s">
        <v>56</v>
      </c>
      <c r="B5" s="554" t="s">
        <v>0</v>
      </c>
      <c r="C5" s="554" t="s">
        <v>25</v>
      </c>
      <c r="D5" s="555"/>
    </row>
    <row r="6" spans="1:5" ht="99.75" customHeight="1" thickBot="1">
      <c r="A6" s="553"/>
      <c r="B6" s="545"/>
      <c r="C6" s="433" t="str">
        <f>'Ост Центр_8'!C6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5" ht="17.25" customHeight="1" thickBot="1">
      <c r="A7" s="553"/>
      <c r="B7" s="545"/>
      <c r="C7" s="427" t="s">
        <v>101</v>
      </c>
      <c r="D7" s="430" t="s">
        <v>102</v>
      </c>
    </row>
    <row r="8" spans="1:5" ht="17.25" thickBot="1">
      <c r="A8" s="426">
        <v>1</v>
      </c>
      <c r="B8" s="427">
        <v>2</v>
      </c>
      <c r="C8" s="427">
        <v>3</v>
      </c>
      <c r="D8" s="430">
        <v>4</v>
      </c>
    </row>
    <row r="9" spans="1:5" ht="40.5" customHeight="1" thickBot="1">
      <c r="A9" s="426" t="s">
        <v>1</v>
      </c>
      <c r="B9" s="68" t="s">
        <v>2</v>
      </c>
      <c r="C9" s="437">
        <v>4000</v>
      </c>
      <c r="D9" s="439">
        <v>2500</v>
      </c>
    </row>
    <row r="10" spans="1:5" ht="28.5" customHeight="1" thickBot="1">
      <c r="A10" s="426" t="s">
        <v>3</v>
      </c>
      <c r="B10" s="69" t="s">
        <v>4</v>
      </c>
      <c r="C10" s="437">
        <v>202</v>
      </c>
      <c r="D10" s="439">
        <v>180</v>
      </c>
    </row>
    <row r="11" spans="1:5" ht="33.75" customHeight="1" thickBot="1">
      <c r="A11" s="426" t="s">
        <v>5</v>
      </c>
      <c r="B11" s="69" t="s">
        <v>24</v>
      </c>
      <c r="C11" s="108" t="s">
        <v>26</v>
      </c>
      <c r="D11" s="439">
        <f>D10*0.5</f>
        <v>90</v>
      </c>
    </row>
    <row r="12" spans="1:5" ht="33" customHeight="1" thickBot="1">
      <c r="A12" s="426" t="s">
        <v>7</v>
      </c>
      <c r="B12" s="545" t="s">
        <v>9</v>
      </c>
      <c r="C12" s="556"/>
      <c r="D12" s="557"/>
    </row>
    <row r="13" spans="1:5" ht="33" customHeight="1" thickBot="1">
      <c r="A13" s="426" t="s">
        <v>8</v>
      </c>
      <c r="B13" s="545" t="s">
        <v>21</v>
      </c>
      <c r="C13" s="545"/>
      <c r="D13" s="546"/>
    </row>
    <row r="14" spans="1:5" ht="39" customHeight="1" thickBot="1">
      <c r="A14" s="426" t="s">
        <v>10</v>
      </c>
      <c r="B14" s="68" t="s">
        <v>47</v>
      </c>
      <c r="C14" s="437">
        <v>166</v>
      </c>
      <c r="D14" s="439">
        <v>152</v>
      </c>
    </row>
    <row r="15" spans="1:5" ht="42" customHeight="1" thickBot="1">
      <c r="A15" s="70" t="s">
        <v>11</v>
      </c>
      <c r="B15" s="71" t="s">
        <v>48</v>
      </c>
      <c r="C15" s="437" t="s">
        <v>26</v>
      </c>
      <c r="D15" s="439">
        <f>D14*0.5</f>
        <v>76</v>
      </c>
    </row>
    <row r="16" spans="1:5" ht="48.75" customHeight="1" thickBot="1">
      <c r="A16" s="70" t="s">
        <v>12</v>
      </c>
      <c r="B16" s="68" t="s">
        <v>67</v>
      </c>
      <c r="C16" s="437">
        <v>283</v>
      </c>
      <c r="D16" s="439">
        <v>253</v>
      </c>
    </row>
    <row r="17" spans="1:4" ht="37.5" customHeight="1" thickBot="1">
      <c r="A17" s="426" t="s">
        <v>13</v>
      </c>
      <c r="B17" s="68" t="s">
        <v>50</v>
      </c>
      <c r="C17" s="437" t="s">
        <v>6</v>
      </c>
      <c r="D17" s="439">
        <v>169</v>
      </c>
    </row>
    <row r="18" spans="1:4" s="3" customFormat="1" ht="33.75" customHeight="1" thickBot="1">
      <c r="A18" s="70" t="s">
        <v>14</v>
      </c>
      <c r="B18" s="545" t="s">
        <v>22</v>
      </c>
      <c r="C18" s="545"/>
      <c r="D18" s="546"/>
    </row>
    <row r="19" spans="1:4" s="3" customFormat="1" ht="45" customHeight="1" thickBot="1">
      <c r="A19" s="426" t="s">
        <v>15</v>
      </c>
      <c r="B19" s="68" t="s">
        <v>53</v>
      </c>
      <c r="C19" s="547">
        <v>0.52</v>
      </c>
      <c r="D19" s="548"/>
    </row>
    <row r="20" spans="1:4" s="3" customFormat="1" ht="35.25" customHeight="1" thickBot="1">
      <c r="A20" s="70" t="s">
        <v>16</v>
      </c>
      <c r="B20" s="545" t="s">
        <v>28</v>
      </c>
      <c r="C20" s="545"/>
      <c r="D20" s="546"/>
    </row>
    <row r="21" spans="1:4" s="3" customFormat="1" ht="36" customHeight="1" thickBot="1">
      <c r="A21" s="70" t="s">
        <v>17</v>
      </c>
      <c r="B21" s="68" t="s">
        <v>54</v>
      </c>
      <c r="C21" s="437">
        <v>400</v>
      </c>
      <c r="D21" s="439">
        <v>258</v>
      </c>
    </row>
    <row r="22" spans="1:4" s="3" customFormat="1" ht="38.25" customHeight="1" thickBot="1">
      <c r="A22" s="70" t="s">
        <v>29</v>
      </c>
      <c r="B22" s="68" t="s">
        <v>68</v>
      </c>
      <c r="C22" s="435" t="s">
        <v>6</v>
      </c>
      <c r="D22" s="439">
        <f>D21*0.5</f>
        <v>129</v>
      </c>
    </row>
    <row r="23" spans="1:4" s="3" customFormat="1" ht="34.5" customHeight="1" thickBot="1">
      <c r="A23" s="70" t="s">
        <v>18</v>
      </c>
      <c r="B23" s="545" t="s">
        <v>23</v>
      </c>
      <c r="C23" s="545"/>
      <c r="D23" s="546"/>
    </row>
    <row r="24" spans="1:4" s="3" customFormat="1" ht="46.5" customHeight="1" thickBot="1">
      <c r="A24" s="70" t="s">
        <v>19</v>
      </c>
      <c r="B24" s="68" t="s">
        <v>183</v>
      </c>
      <c r="C24" s="437">
        <f>C14</f>
        <v>166</v>
      </c>
      <c r="D24" s="439">
        <f>D14</f>
        <v>152</v>
      </c>
    </row>
    <row r="25" spans="1:4" s="3" customFormat="1" ht="46.5" customHeight="1" thickBot="1">
      <c r="A25" s="70" t="s">
        <v>30</v>
      </c>
      <c r="B25" s="68" t="s">
        <v>184</v>
      </c>
      <c r="C25" s="435" t="s">
        <v>6</v>
      </c>
      <c r="D25" s="439">
        <f>D24*0.5</f>
        <v>76</v>
      </c>
    </row>
    <row r="26" spans="1:4" s="3" customFormat="1" ht="51" customHeight="1" thickBot="1">
      <c r="A26" s="70" t="s">
        <v>31</v>
      </c>
      <c r="B26" s="68" t="s">
        <v>52</v>
      </c>
      <c r="C26" s="547">
        <v>0.42</v>
      </c>
      <c r="D26" s="548"/>
    </row>
    <row r="27" spans="1:4" s="3" customFormat="1" ht="28.5" customHeight="1" thickBot="1">
      <c r="A27" s="70" t="s">
        <v>60</v>
      </c>
      <c r="B27" s="68" t="s">
        <v>166</v>
      </c>
      <c r="C27" s="437" t="s">
        <v>6</v>
      </c>
      <c r="D27" s="439">
        <v>36</v>
      </c>
    </row>
    <row r="28" spans="1:4" s="3" customFormat="1" ht="36" customHeight="1" thickBot="1">
      <c r="A28" s="72" t="s">
        <v>61</v>
      </c>
      <c r="B28" s="74" t="s">
        <v>62</v>
      </c>
      <c r="C28" s="440" t="s">
        <v>6</v>
      </c>
      <c r="D28" s="442">
        <v>0.64</v>
      </c>
    </row>
    <row r="29" spans="1:4" ht="17.25" thickTop="1">
      <c r="A29" s="549" t="s">
        <v>20</v>
      </c>
      <c r="B29" s="550"/>
    </row>
    <row r="30" spans="1:4" ht="51" customHeight="1">
      <c r="A30" s="543" t="str">
        <f>'Мос обл11'!A47:F47</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23622047244094491" bottom="0.19685039370078741" header="0.15748031496062992" footer="0.15748031496062992"/>
  <pageSetup paperSize="9" scale="52" firstPageNumber="18" orientation="landscape"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50"/>
  </sheetPr>
  <dimension ref="A1:E30"/>
  <sheetViews>
    <sheetView view="pageBreakPreview" topLeftCell="A22" zoomScale="60" zoomScaleNormal="50" workbookViewId="0">
      <selection activeCell="B8" sqref="B8"/>
    </sheetView>
  </sheetViews>
  <sheetFormatPr defaultRowHeight="16.5"/>
  <cols>
    <col min="1" max="1" width="13.5703125" style="7" customWidth="1"/>
    <col min="2" max="2" width="165.28515625" style="6" customWidth="1"/>
    <col min="3" max="3" width="49.85546875" style="6" customWidth="1"/>
    <col min="4" max="4" width="50.5703125" style="6" customWidth="1"/>
    <col min="5" max="16384" width="9.140625" style="465"/>
  </cols>
  <sheetData>
    <row r="1" spans="1:5" s="1" customFormat="1" ht="18.75">
      <c r="A1" s="4"/>
      <c r="B1" s="5"/>
      <c r="D1" s="536" t="s">
        <v>391</v>
      </c>
    </row>
    <row r="2" spans="1:5" s="1" customFormat="1" ht="30" customHeight="1">
      <c r="A2" s="4"/>
      <c r="B2" s="5"/>
      <c r="D2" s="528" t="str">
        <f>'Мос обл11'!E2</f>
        <v xml:space="preserve">к приказу ФАС России </v>
      </c>
    </row>
    <row r="3" spans="1:5" s="1" customFormat="1" ht="24" customHeight="1">
      <c r="A3" s="4"/>
      <c r="B3" s="5"/>
      <c r="D3" s="528" t="str">
        <f>'Мос обл11'!E3</f>
        <v>от______________№_______________</v>
      </c>
    </row>
    <row r="4" spans="1:5" s="1" customFormat="1" ht="37.5" customHeight="1" thickBot="1">
      <c r="A4" s="551" t="s">
        <v>289</v>
      </c>
      <c r="B4" s="551"/>
      <c r="C4" s="551"/>
      <c r="D4" s="551"/>
      <c r="E4" s="2"/>
    </row>
    <row r="5" spans="1:5" ht="27" customHeight="1" thickTop="1" thickBot="1">
      <c r="A5" s="552" t="s">
        <v>56</v>
      </c>
      <c r="B5" s="554" t="s">
        <v>0</v>
      </c>
      <c r="C5" s="554" t="s">
        <v>25</v>
      </c>
      <c r="D5" s="555"/>
    </row>
    <row r="6" spans="1:5" ht="99.75" customHeight="1" thickBot="1">
      <c r="A6" s="553"/>
      <c r="B6" s="545"/>
      <c r="C6" s="433" t="str">
        <f>НижОблСамСар12!C6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5" ht="17.25" customHeight="1" thickBot="1">
      <c r="A7" s="553"/>
      <c r="B7" s="545"/>
      <c r="C7" s="427" t="s">
        <v>101</v>
      </c>
      <c r="D7" s="430" t="s">
        <v>102</v>
      </c>
    </row>
    <row r="8" spans="1:5" ht="17.25" thickBot="1">
      <c r="A8" s="426">
        <v>1</v>
      </c>
      <c r="B8" s="427">
        <v>2</v>
      </c>
      <c r="C8" s="427">
        <v>3</v>
      </c>
      <c r="D8" s="430">
        <v>4</v>
      </c>
    </row>
    <row r="9" spans="1:5" ht="40.5" customHeight="1" thickBot="1">
      <c r="A9" s="426" t="s">
        <v>1</v>
      </c>
      <c r="B9" s="68" t="s">
        <v>2</v>
      </c>
      <c r="C9" s="437">
        <v>4000</v>
      </c>
      <c r="D9" s="439">
        <f>НижОблСамСар12!D9</f>
        <v>2500</v>
      </c>
    </row>
    <row r="10" spans="1:5" ht="28.5" customHeight="1" thickBot="1">
      <c r="A10" s="426" t="s">
        <v>3</v>
      </c>
      <c r="B10" s="69" t="s">
        <v>4</v>
      </c>
      <c r="C10" s="437">
        <v>210</v>
      </c>
      <c r="D10" s="439">
        <v>185</v>
      </c>
    </row>
    <row r="11" spans="1:5" ht="33.75" customHeight="1" thickBot="1">
      <c r="A11" s="426" t="s">
        <v>5</v>
      </c>
      <c r="B11" s="69" t="s">
        <v>24</v>
      </c>
      <c r="C11" s="108" t="s">
        <v>26</v>
      </c>
      <c r="D11" s="439">
        <f>D10*0.5</f>
        <v>92.5</v>
      </c>
    </row>
    <row r="12" spans="1:5" ht="33" customHeight="1" thickBot="1">
      <c r="A12" s="426" t="s">
        <v>7</v>
      </c>
      <c r="B12" s="545" t="s">
        <v>9</v>
      </c>
      <c r="C12" s="556"/>
      <c r="D12" s="557"/>
    </row>
    <row r="13" spans="1:5" ht="33" customHeight="1" thickBot="1">
      <c r="A13" s="426" t="s">
        <v>8</v>
      </c>
      <c r="B13" s="545" t="s">
        <v>21</v>
      </c>
      <c r="C13" s="545"/>
      <c r="D13" s="546"/>
    </row>
    <row r="14" spans="1:5" ht="39" customHeight="1" thickBot="1">
      <c r="A14" s="426" t="s">
        <v>10</v>
      </c>
      <c r="B14" s="68" t="s">
        <v>47</v>
      </c>
      <c r="C14" s="437">
        <f>НижОблСамСар12!C14</f>
        <v>166</v>
      </c>
      <c r="D14" s="439">
        <f>НижОблСамСар12!D14</f>
        <v>152</v>
      </c>
    </row>
    <row r="15" spans="1:5" ht="42" customHeight="1" thickBot="1">
      <c r="A15" s="70" t="s">
        <v>11</v>
      </c>
      <c r="B15" s="71" t="s">
        <v>48</v>
      </c>
      <c r="C15" s="437" t="s">
        <v>26</v>
      </c>
      <c r="D15" s="439">
        <f>D14*0.5</f>
        <v>76</v>
      </c>
    </row>
    <row r="16" spans="1:5" ht="48.75" customHeight="1" thickBot="1">
      <c r="A16" s="70" t="s">
        <v>12</v>
      </c>
      <c r="B16" s="68" t="s">
        <v>67</v>
      </c>
      <c r="C16" s="437">
        <v>283</v>
      </c>
      <c r="D16" s="439">
        <v>253</v>
      </c>
    </row>
    <row r="17" spans="1:4" ht="37.5" customHeight="1" thickBot="1">
      <c r="A17" s="426" t="s">
        <v>13</v>
      </c>
      <c r="B17" s="68" t="s">
        <v>50</v>
      </c>
      <c r="C17" s="437" t="s">
        <v>6</v>
      </c>
      <c r="D17" s="439">
        <v>169</v>
      </c>
    </row>
    <row r="18" spans="1:4" s="3" customFormat="1" ht="33.75" customHeight="1" thickBot="1">
      <c r="A18" s="70" t="s">
        <v>14</v>
      </c>
      <c r="B18" s="545" t="s">
        <v>22</v>
      </c>
      <c r="C18" s="545"/>
      <c r="D18" s="546"/>
    </row>
    <row r="19" spans="1:4" s="3" customFormat="1" ht="45" customHeight="1" thickBot="1">
      <c r="A19" s="426" t="s">
        <v>15</v>
      </c>
      <c r="B19" s="68" t="s">
        <v>53</v>
      </c>
      <c r="C19" s="547">
        <f>НижОблСамСар12!C19</f>
        <v>0.52</v>
      </c>
      <c r="D19" s="548"/>
    </row>
    <row r="20" spans="1:4" s="3" customFormat="1" ht="35.25" customHeight="1" thickBot="1">
      <c r="A20" s="70" t="s">
        <v>16</v>
      </c>
      <c r="B20" s="545" t="s">
        <v>28</v>
      </c>
      <c r="C20" s="545"/>
      <c r="D20" s="546"/>
    </row>
    <row r="21" spans="1:4" s="3" customFormat="1" ht="45" customHeight="1" thickBot="1">
      <c r="A21" s="70" t="s">
        <v>17</v>
      </c>
      <c r="B21" s="68" t="s">
        <v>54</v>
      </c>
      <c r="C21" s="437">
        <f>НижОблСамСар12!C21</f>
        <v>400</v>
      </c>
      <c r="D21" s="439">
        <f>НижОблСамСар12!D21</f>
        <v>258</v>
      </c>
    </row>
    <row r="22" spans="1:4" s="3" customFormat="1" ht="38.25" customHeight="1" thickBot="1">
      <c r="A22" s="70" t="s">
        <v>29</v>
      </c>
      <c r="B22" s="68" t="s">
        <v>68</v>
      </c>
      <c r="C22" s="435" t="s">
        <v>6</v>
      </c>
      <c r="D22" s="439">
        <f>D21*0.5</f>
        <v>129</v>
      </c>
    </row>
    <row r="23" spans="1:4" s="3" customFormat="1" ht="34.5" customHeight="1" thickBot="1">
      <c r="A23" s="70" t="s">
        <v>18</v>
      </c>
      <c r="B23" s="545" t="s">
        <v>23</v>
      </c>
      <c r="C23" s="545"/>
      <c r="D23" s="546"/>
    </row>
    <row r="24" spans="1:4" s="3" customFormat="1" ht="46.5" customHeight="1" thickBot="1">
      <c r="A24" s="70" t="s">
        <v>19</v>
      </c>
      <c r="B24" s="68" t="s">
        <v>183</v>
      </c>
      <c r="C24" s="437">
        <f>C14</f>
        <v>166</v>
      </c>
      <c r="D24" s="439">
        <f>D14</f>
        <v>152</v>
      </c>
    </row>
    <row r="25" spans="1:4" s="3" customFormat="1" ht="46.5" customHeight="1" thickBot="1">
      <c r="A25" s="70" t="s">
        <v>30</v>
      </c>
      <c r="B25" s="68" t="s">
        <v>184</v>
      </c>
      <c r="C25" s="435" t="s">
        <v>6</v>
      </c>
      <c r="D25" s="439">
        <f>D24*0.5</f>
        <v>76</v>
      </c>
    </row>
    <row r="26" spans="1:4" s="3" customFormat="1" ht="51" customHeight="1" thickBot="1">
      <c r="A26" s="70" t="s">
        <v>31</v>
      </c>
      <c r="B26" s="68" t="s">
        <v>52</v>
      </c>
      <c r="C26" s="547">
        <f>НижОблСамСар12!C26</f>
        <v>0.42</v>
      </c>
      <c r="D26" s="548"/>
    </row>
    <row r="27" spans="1:4" s="3" customFormat="1" ht="28.5" customHeight="1" thickBot="1">
      <c r="A27" s="70" t="s">
        <v>60</v>
      </c>
      <c r="B27" s="68" t="s">
        <v>166</v>
      </c>
      <c r="C27" s="437" t="s">
        <v>6</v>
      </c>
      <c r="D27" s="439">
        <f>НижОблСамСар12!D27</f>
        <v>36</v>
      </c>
    </row>
    <row r="28" spans="1:4" s="3" customFormat="1" ht="36" customHeight="1" thickBot="1">
      <c r="A28" s="72" t="s">
        <v>61</v>
      </c>
      <c r="B28" s="74" t="s">
        <v>62</v>
      </c>
      <c r="C28" s="440" t="s">
        <v>6</v>
      </c>
      <c r="D28" s="442">
        <f>НижОблСамСар12!D28</f>
        <v>0.64</v>
      </c>
    </row>
    <row r="29" spans="1:4" ht="17.25" thickTop="1">
      <c r="A29" s="549" t="s">
        <v>20</v>
      </c>
      <c r="B29" s="550"/>
    </row>
    <row r="30" spans="1:4" ht="51" customHeight="1">
      <c r="A30" s="543" t="str">
        <f>'Мос обл11'!A47:F47</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23622047244094491" bottom="0.19685039370078741" header="0.15748031496062992" footer="0.15748031496062992"/>
  <pageSetup paperSize="9" scale="52" firstPageNumber="19" orientation="landscape"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50"/>
  </sheetPr>
  <dimension ref="A1:E30"/>
  <sheetViews>
    <sheetView view="pageBreakPreview" topLeftCell="A19" zoomScale="70" zoomScaleNormal="50" zoomScaleSheetLayoutView="70" workbookViewId="0">
      <selection activeCell="B5" sqref="B5:B7"/>
    </sheetView>
  </sheetViews>
  <sheetFormatPr defaultRowHeight="16.5"/>
  <cols>
    <col min="1" max="1" width="13.5703125" style="7" customWidth="1"/>
    <col min="2" max="2" width="150.28515625" style="6" customWidth="1"/>
    <col min="3" max="3" width="63.140625" style="6" customWidth="1"/>
    <col min="4" max="4" width="56" style="6" customWidth="1"/>
    <col min="5" max="16384" width="9.140625" style="465"/>
  </cols>
  <sheetData>
    <row r="1" spans="1:5" s="1" customFormat="1" ht="18.75">
      <c r="A1" s="4"/>
      <c r="B1" s="5"/>
      <c r="D1" s="536" t="s">
        <v>392</v>
      </c>
    </row>
    <row r="2" spans="1:5" s="1" customFormat="1" ht="30" customHeight="1">
      <c r="A2" s="4"/>
      <c r="B2" s="5"/>
      <c r="D2" s="528" t="str">
        <f>НижОблСамСар12!D2</f>
        <v xml:space="preserve">к приказу ФАС России </v>
      </c>
    </row>
    <row r="3" spans="1:5" s="1" customFormat="1" ht="31.5" customHeight="1">
      <c r="A3" s="4"/>
      <c r="B3" s="5"/>
      <c r="D3" s="528" t="str">
        <f>НижОблСамСар12!D3</f>
        <v>от______________№_______________</v>
      </c>
    </row>
    <row r="4" spans="1:5" s="1" customFormat="1" ht="42" customHeight="1" thickBot="1">
      <c r="A4" s="551" t="s">
        <v>290</v>
      </c>
      <c r="B4" s="551"/>
      <c r="C4" s="551"/>
      <c r="D4" s="551"/>
      <c r="E4" s="2"/>
    </row>
    <row r="5" spans="1:5" ht="22.5" customHeight="1" thickTop="1" thickBot="1">
      <c r="A5" s="552" t="s">
        <v>56</v>
      </c>
      <c r="B5" s="554" t="s">
        <v>0</v>
      </c>
      <c r="C5" s="554" t="s">
        <v>25</v>
      </c>
      <c r="D5" s="555"/>
    </row>
    <row r="6" spans="1:5" ht="91.5" customHeight="1" thickBot="1">
      <c r="A6" s="553"/>
      <c r="B6" s="545"/>
      <c r="C6" s="433" t="str">
        <f>'Нижний Нов13'!C6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5" ht="17.25" customHeight="1" thickBot="1">
      <c r="A7" s="553"/>
      <c r="B7" s="545"/>
      <c r="C7" s="427" t="s">
        <v>101</v>
      </c>
      <c r="D7" s="430" t="s">
        <v>102</v>
      </c>
    </row>
    <row r="8" spans="1:5" ht="17.25" thickBot="1">
      <c r="A8" s="426">
        <v>1</v>
      </c>
      <c r="B8" s="427">
        <v>2</v>
      </c>
      <c r="C8" s="427">
        <v>3</v>
      </c>
      <c r="D8" s="430">
        <v>4</v>
      </c>
    </row>
    <row r="9" spans="1:5" ht="46.5" customHeight="1" thickBot="1">
      <c r="A9" s="426" t="s">
        <v>1</v>
      </c>
      <c r="B9" s="68" t="s">
        <v>2</v>
      </c>
      <c r="C9" s="437">
        <v>3500</v>
      </c>
      <c r="D9" s="439">
        <f>НижОблСамСар12!D9</f>
        <v>2500</v>
      </c>
    </row>
    <row r="10" spans="1:5" ht="35.25" customHeight="1" thickBot="1">
      <c r="A10" s="426" t="s">
        <v>3</v>
      </c>
      <c r="B10" s="69" t="s">
        <v>4</v>
      </c>
      <c r="C10" s="437">
        <v>202</v>
      </c>
      <c r="D10" s="439">
        <v>175</v>
      </c>
    </row>
    <row r="11" spans="1:5" ht="42.75" customHeight="1" thickBot="1">
      <c r="A11" s="426" t="s">
        <v>5</v>
      </c>
      <c r="B11" s="69" t="s">
        <v>24</v>
      </c>
      <c r="C11" s="437" t="s">
        <v>26</v>
      </c>
      <c r="D11" s="439">
        <f>D10/2</f>
        <v>87.5</v>
      </c>
    </row>
    <row r="12" spans="1:5" ht="33" customHeight="1" thickBot="1">
      <c r="A12" s="426" t="s">
        <v>7</v>
      </c>
      <c r="B12" s="545" t="s">
        <v>9</v>
      </c>
      <c r="C12" s="556"/>
      <c r="D12" s="557"/>
    </row>
    <row r="13" spans="1:5" ht="33" customHeight="1" thickBot="1">
      <c r="A13" s="426" t="s">
        <v>8</v>
      </c>
      <c r="B13" s="545" t="s">
        <v>21</v>
      </c>
      <c r="C13" s="545"/>
      <c r="D13" s="546"/>
    </row>
    <row r="14" spans="1:5" ht="36" customHeight="1" thickBot="1">
      <c r="A14" s="426" t="s">
        <v>10</v>
      </c>
      <c r="B14" s="68" t="s">
        <v>47</v>
      </c>
      <c r="C14" s="437">
        <f>'Нижний Нов13'!C14</f>
        <v>166</v>
      </c>
      <c r="D14" s="439">
        <v>137</v>
      </c>
    </row>
    <row r="15" spans="1:5" ht="48" customHeight="1" thickBot="1">
      <c r="A15" s="70" t="s">
        <v>11</v>
      </c>
      <c r="B15" s="71" t="s">
        <v>48</v>
      </c>
      <c r="C15" s="437" t="s">
        <v>26</v>
      </c>
      <c r="D15" s="439">
        <f>D14/2</f>
        <v>68.5</v>
      </c>
    </row>
    <row r="16" spans="1:5" ht="45.75" customHeight="1" thickBot="1">
      <c r="A16" s="70" t="s">
        <v>12</v>
      </c>
      <c r="B16" s="68" t="s">
        <v>67</v>
      </c>
      <c r="C16" s="437">
        <v>283</v>
      </c>
      <c r="D16" s="439">
        <v>240</v>
      </c>
    </row>
    <row r="17" spans="1:4" ht="30.75" customHeight="1" thickBot="1">
      <c r="A17" s="426" t="s">
        <v>13</v>
      </c>
      <c r="B17" s="68" t="s">
        <v>50</v>
      </c>
      <c r="C17" s="437" t="s">
        <v>6</v>
      </c>
      <c r="D17" s="439">
        <v>160</v>
      </c>
    </row>
    <row r="18" spans="1:4" s="3" customFormat="1" ht="33.75" customHeight="1" thickBot="1">
      <c r="A18" s="70" t="s">
        <v>14</v>
      </c>
      <c r="B18" s="545" t="s">
        <v>22</v>
      </c>
      <c r="C18" s="545"/>
      <c r="D18" s="546"/>
    </row>
    <row r="19" spans="1:4" s="3" customFormat="1" ht="44.25" customHeight="1" thickBot="1">
      <c r="A19" s="426" t="s">
        <v>15</v>
      </c>
      <c r="B19" s="68" t="s">
        <v>53</v>
      </c>
      <c r="C19" s="547">
        <v>0.48</v>
      </c>
      <c r="D19" s="548"/>
    </row>
    <row r="20" spans="1:4" s="3" customFormat="1" ht="46.5" customHeight="1" thickBot="1">
      <c r="A20" s="70" t="s">
        <v>16</v>
      </c>
      <c r="B20" s="545" t="s">
        <v>28</v>
      </c>
      <c r="C20" s="545"/>
      <c r="D20" s="546"/>
    </row>
    <row r="21" spans="1:4" s="3" customFormat="1" ht="42" customHeight="1" thickBot="1">
      <c r="A21" s="70" t="s">
        <v>17</v>
      </c>
      <c r="B21" s="68" t="s">
        <v>54</v>
      </c>
      <c r="C21" s="437">
        <f>НижОблСамСар12!C21</f>
        <v>400</v>
      </c>
      <c r="D21" s="439">
        <f>НижОблСамСар12!D21</f>
        <v>258</v>
      </c>
    </row>
    <row r="22" spans="1:4" s="3" customFormat="1" ht="45.75" customHeight="1" thickBot="1">
      <c r="A22" s="70" t="s">
        <v>29</v>
      </c>
      <c r="B22" s="68" t="s">
        <v>68</v>
      </c>
      <c r="C22" s="437" t="s">
        <v>6</v>
      </c>
      <c r="D22" s="439">
        <f>D21/2</f>
        <v>129</v>
      </c>
    </row>
    <row r="23" spans="1:4" s="3" customFormat="1" ht="34.5" customHeight="1" thickBot="1">
      <c r="A23" s="70" t="s">
        <v>18</v>
      </c>
      <c r="B23" s="545" t="s">
        <v>23</v>
      </c>
      <c r="C23" s="545"/>
      <c r="D23" s="546"/>
    </row>
    <row r="24" spans="1:4" s="3" customFormat="1" ht="43.5" customHeight="1" thickBot="1">
      <c r="A24" s="70" t="s">
        <v>19</v>
      </c>
      <c r="B24" s="68" t="s">
        <v>185</v>
      </c>
      <c r="C24" s="437">
        <f>C14</f>
        <v>166</v>
      </c>
      <c r="D24" s="439">
        <f>D14</f>
        <v>137</v>
      </c>
    </row>
    <row r="25" spans="1:4" s="3" customFormat="1" ht="36" customHeight="1" thickBot="1">
      <c r="A25" s="70" t="s">
        <v>30</v>
      </c>
      <c r="B25" s="68" t="s">
        <v>186</v>
      </c>
      <c r="C25" s="437" t="s">
        <v>6</v>
      </c>
      <c r="D25" s="439">
        <f>D24/2</f>
        <v>68.5</v>
      </c>
    </row>
    <row r="26" spans="1:4" s="3" customFormat="1" ht="39.75" customHeight="1" thickBot="1">
      <c r="A26" s="70" t="s">
        <v>31</v>
      </c>
      <c r="B26" s="68" t="s">
        <v>52</v>
      </c>
      <c r="C26" s="547">
        <v>0.42</v>
      </c>
      <c r="D26" s="548"/>
    </row>
    <row r="27" spans="1:4" s="3" customFormat="1" ht="35.25" customHeight="1" thickBot="1">
      <c r="A27" s="70" t="str">
        <f>НижОблСамСар12!A27</f>
        <v>3.4.4.</v>
      </c>
      <c r="B27" s="68" t="str">
        <f>НижОблСамСар12!B27</f>
        <v>за  объем местных телефонных соединений в размере 100 мин. в месяц взимается дополнительно плата  к  пунктам  2.,  2.1. настоящего приложения, в месяц</v>
      </c>
      <c r="C27" s="473" t="s">
        <v>6</v>
      </c>
      <c r="D27" s="463">
        <v>32</v>
      </c>
    </row>
    <row r="28" spans="1:4" s="3" customFormat="1" ht="41.25" customHeight="1" thickBot="1">
      <c r="A28" s="72" t="str">
        <f>НижОблСамСар12!A28</f>
        <v>3.4.5.</v>
      </c>
      <c r="B28" s="73" t="str">
        <f>НижОблСамСар12!B28</f>
        <v>сверх  100 мин. объема местных телефонных соединений  за  минуту соединения  взимается дополнительно плата к пункту 3.4.4. настоящего приложения</v>
      </c>
      <c r="C28" s="109" t="s">
        <v>6</v>
      </c>
      <c r="D28" s="476">
        <v>0.6</v>
      </c>
    </row>
    <row r="29" spans="1:4" ht="17.25" thickTop="1">
      <c r="A29" s="549" t="str">
        <f>НижОблСамСар12!A29</f>
        <v>Примечание.</v>
      </c>
      <c r="B29" s="550"/>
    </row>
    <row r="30" spans="1:4" ht="62.25" customHeight="1">
      <c r="A30" s="543" t="str">
        <f>НижОблСамСар12!A30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9685039370078741" header="0.15748031496062992" footer="0.15748031496062992"/>
  <pageSetup paperSize="9" scale="51" firstPageNumber="20" orientation="landscape"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50"/>
  </sheetPr>
  <dimension ref="A1:E30"/>
  <sheetViews>
    <sheetView view="pageBreakPreview" zoomScale="60" zoomScaleNormal="50" workbookViewId="0">
      <selection activeCell="D1" sqref="D1:D3"/>
    </sheetView>
  </sheetViews>
  <sheetFormatPr defaultRowHeight="16.5"/>
  <cols>
    <col min="1" max="1" width="13.5703125" style="7" customWidth="1"/>
    <col min="2" max="2" width="144.5703125" style="6" customWidth="1"/>
    <col min="3" max="3" width="68.5703125" style="6" customWidth="1"/>
    <col min="4" max="4" width="54.85546875" style="6" customWidth="1"/>
    <col min="5" max="16384" width="9.140625" style="465"/>
  </cols>
  <sheetData>
    <row r="1" spans="1:5" s="1" customFormat="1" ht="18.75">
      <c r="A1" s="4"/>
      <c r="B1" s="5"/>
      <c r="D1" s="536" t="s">
        <v>393</v>
      </c>
    </row>
    <row r="2" spans="1:5" s="1" customFormat="1" ht="30" customHeight="1">
      <c r="A2" s="4"/>
      <c r="B2" s="5"/>
      <c r="D2" s="528" t="str">
        <f>НижОблСамСар12!D2</f>
        <v xml:space="preserve">к приказу ФАС России </v>
      </c>
    </row>
    <row r="3" spans="1:5" s="1" customFormat="1" ht="16.5" customHeight="1">
      <c r="A3" s="4"/>
      <c r="B3" s="5"/>
      <c r="D3" s="528" t="str">
        <f>НижОблСамСар12!D3</f>
        <v>от______________№_______________</v>
      </c>
    </row>
    <row r="4" spans="1:5" s="1" customFormat="1" ht="42" customHeight="1" thickBot="1">
      <c r="A4" s="551" t="s">
        <v>291</v>
      </c>
      <c r="B4" s="551"/>
      <c r="C4" s="551"/>
      <c r="D4" s="551"/>
      <c r="E4" s="2"/>
    </row>
    <row r="5" spans="1:5" ht="22.5" customHeight="1" thickTop="1" thickBot="1">
      <c r="A5" s="552" t="s">
        <v>56</v>
      </c>
      <c r="B5" s="554" t="s">
        <v>0</v>
      </c>
      <c r="C5" s="554" t="s">
        <v>25</v>
      </c>
      <c r="D5" s="555"/>
    </row>
    <row r="6" spans="1:5" ht="93" customHeight="1" thickBot="1">
      <c r="A6" s="553"/>
      <c r="B6" s="545"/>
      <c r="C6" s="433" t="str">
        <f>Остальные14!C6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5" ht="17.25" customHeight="1" thickBot="1">
      <c r="A7" s="553"/>
      <c r="B7" s="545"/>
      <c r="C7" s="427" t="s">
        <v>101</v>
      </c>
      <c r="D7" s="430" t="s">
        <v>102</v>
      </c>
    </row>
    <row r="8" spans="1:5" ht="17.25" thickBot="1">
      <c r="A8" s="426">
        <v>1</v>
      </c>
      <c r="B8" s="427">
        <v>2</v>
      </c>
      <c r="C8" s="427">
        <v>3</v>
      </c>
      <c r="D8" s="430">
        <v>4</v>
      </c>
    </row>
    <row r="9" spans="1:5" ht="46.5" customHeight="1" thickBot="1">
      <c r="A9" s="426" t="s">
        <v>1</v>
      </c>
      <c r="B9" s="68" t="s">
        <v>2</v>
      </c>
      <c r="C9" s="437">
        <v>3500</v>
      </c>
      <c r="D9" s="439">
        <f>НижОблСамСар12!D9</f>
        <v>2500</v>
      </c>
    </row>
    <row r="10" spans="1:5" ht="35.25" customHeight="1" thickBot="1">
      <c r="A10" s="426" t="s">
        <v>3</v>
      </c>
      <c r="B10" s="69" t="s">
        <v>4</v>
      </c>
      <c r="C10" s="437">
        <v>210</v>
      </c>
      <c r="D10" s="439">
        <v>180</v>
      </c>
    </row>
    <row r="11" spans="1:5" ht="33.75" customHeight="1" thickBot="1">
      <c r="A11" s="426" t="s">
        <v>5</v>
      </c>
      <c r="B11" s="69" t="s">
        <v>24</v>
      </c>
      <c r="C11" s="437" t="s">
        <v>26</v>
      </c>
      <c r="D11" s="439">
        <f>D10/2</f>
        <v>90</v>
      </c>
    </row>
    <row r="12" spans="1:5" ht="33" customHeight="1" thickBot="1">
      <c r="A12" s="426" t="s">
        <v>7</v>
      </c>
      <c r="B12" s="545" t="s">
        <v>9</v>
      </c>
      <c r="C12" s="556"/>
      <c r="D12" s="557"/>
    </row>
    <row r="13" spans="1:5" ht="33" customHeight="1" thickBot="1">
      <c r="A13" s="426" t="s">
        <v>8</v>
      </c>
      <c r="B13" s="545" t="s">
        <v>21</v>
      </c>
      <c r="C13" s="545"/>
      <c r="D13" s="546"/>
    </row>
    <row r="14" spans="1:5" ht="36" customHeight="1" thickBot="1">
      <c r="A14" s="426" t="s">
        <v>10</v>
      </c>
      <c r="B14" s="68" t="s">
        <v>47</v>
      </c>
      <c r="C14" s="437">
        <f>Остальные14!C14</f>
        <v>166</v>
      </c>
      <c r="D14" s="439">
        <f>Остальные14!D14</f>
        <v>137</v>
      </c>
    </row>
    <row r="15" spans="1:5" ht="48" customHeight="1" thickBot="1">
      <c r="A15" s="70" t="s">
        <v>11</v>
      </c>
      <c r="B15" s="71" t="s">
        <v>48</v>
      </c>
      <c r="C15" s="437" t="s">
        <v>26</v>
      </c>
      <c r="D15" s="439">
        <f>D14/2</f>
        <v>68.5</v>
      </c>
    </row>
    <row r="16" spans="1:5" ht="45.75" customHeight="1" thickBot="1">
      <c r="A16" s="70" t="s">
        <v>12</v>
      </c>
      <c r="B16" s="68" t="s">
        <v>67</v>
      </c>
      <c r="C16" s="437">
        <v>283</v>
      </c>
      <c r="D16" s="439">
        <v>240</v>
      </c>
    </row>
    <row r="17" spans="1:4" ht="33.75" customHeight="1" thickBot="1">
      <c r="A17" s="426" t="s">
        <v>13</v>
      </c>
      <c r="B17" s="68" t="s">
        <v>50</v>
      </c>
      <c r="C17" s="437" t="s">
        <v>6</v>
      </c>
      <c r="D17" s="439">
        <v>160</v>
      </c>
    </row>
    <row r="18" spans="1:4" s="3" customFormat="1" ht="33.75" customHeight="1" thickBot="1">
      <c r="A18" s="70" t="s">
        <v>14</v>
      </c>
      <c r="B18" s="545" t="s">
        <v>22</v>
      </c>
      <c r="C18" s="545"/>
      <c r="D18" s="546"/>
    </row>
    <row r="19" spans="1:4" s="3" customFormat="1" ht="36.75" customHeight="1" thickBot="1">
      <c r="A19" s="426" t="s">
        <v>15</v>
      </c>
      <c r="B19" s="68" t="s">
        <v>53</v>
      </c>
      <c r="C19" s="547">
        <f>Остальные14!C19</f>
        <v>0.48</v>
      </c>
      <c r="D19" s="548"/>
    </row>
    <row r="20" spans="1:4" s="3" customFormat="1" ht="46.5" customHeight="1" thickBot="1">
      <c r="A20" s="70" t="s">
        <v>16</v>
      </c>
      <c r="B20" s="545" t="s">
        <v>28</v>
      </c>
      <c r="C20" s="545"/>
      <c r="D20" s="546"/>
    </row>
    <row r="21" spans="1:4" s="3" customFormat="1" ht="42" customHeight="1" thickBot="1">
      <c r="A21" s="70" t="s">
        <v>17</v>
      </c>
      <c r="B21" s="68" t="s">
        <v>54</v>
      </c>
      <c r="C21" s="437">
        <f>Остальные14!C21</f>
        <v>400</v>
      </c>
      <c r="D21" s="439">
        <f>Остальные14!D21</f>
        <v>258</v>
      </c>
    </row>
    <row r="22" spans="1:4" s="3" customFormat="1" ht="38.25" customHeight="1" thickBot="1">
      <c r="A22" s="70" t="s">
        <v>29</v>
      </c>
      <c r="B22" s="68" t="s">
        <v>68</v>
      </c>
      <c r="C22" s="437" t="s">
        <v>6</v>
      </c>
      <c r="D22" s="439">
        <f>D21/2</f>
        <v>129</v>
      </c>
    </row>
    <row r="23" spans="1:4" s="3" customFormat="1" ht="34.5" customHeight="1" thickBot="1">
      <c r="A23" s="70" t="s">
        <v>18</v>
      </c>
      <c r="B23" s="545" t="s">
        <v>23</v>
      </c>
      <c r="C23" s="545"/>
      <c r="D23" s="546"/>
    </row>
    <row r="24" spans="1:4" s="3" customFormat="1" ht="43.5" customHeight="1" thickBot="1">
      <c r="A24" s="70" t="s">
        <v>19</v>
      </c>
      <c r="B24" s="68" t="s">
        <v>185</v>
      </c>
      <c r="C24" s="437">
        <f>C14</f>
        <v>166</v>
      </c>
      <c r="D24" s="439">
        <f>D14</f>
        <v>137</v>
      </c>
    </row>
    <row r="25" spans="1:4" s="3" customFormat="1" ht="36" customHeight="1" thickBot="1">
      <c r="A25" s="70" t="s">
        <v>30</v>
      </c>
      <c r="B25" s="68" t="s">
        <v>186</v>
      </c>
      <c r="C25" s="437" t="s">
        <v>6</v>
      </c>
      <c r="D25" s="439">
        <f>D24/2</f>
        <v>68.5</v>
      </c>
    </row>
    <row r="26" spans="1:4" s="3" customFormat="1" ht="58.5" customHeight="1" thickBot="1">
      <c r="A26" s="70" t="s">
        <v>31</v>
      </c>
      <c r="B26" s="68" t="s">
        <v>52</v>
      </c>
      <c r="C26" s="547">
        <f>Остальные14!C26</f>
        <v>0.42</v>
      </c>
      <c r="D26" s="548"/>
    </row>
    <row r="27" spans="1:4" s="3" customFormat="1" ht="35.25" customHeight="1" thickBot="1">
      <c r="A27" s="70" t="str">
        <f>НижОблСамСар12!A27</f>
        <v>3.4.4.</v>
      </c>
      <c r="B27" s="68" t="str">
        <f>НижОблСамСар12!B27</f>
        <v>за  объем местных телефонных соединений в размере 100 мин. в месяц взимается дополнительно плата  к  пунктам  2.,  2.1. настоящего приложения, в месяц</v>
      </c>
      <c r="C27" s="473" t="s">
        <v>6</v>
      </c>
      <c r="D27" s="463">
        <f>Остальные14!D27</f>
        <v>32</v>
      </c>
    </row>
    <row r="28" spans="1:4" s="3" customFormat="1" ht="41.25" customHeight="1" thickBot="1">
      <c r="A28" s="72" t="str">
        <f>НижОблСамСар12!A28</f>
        <v>3.4.5.</v>
      </c>
      <c r="B28" s="73" t="str">
        <f>НижОблСамСар12!B28</f>
        <v>сверх  100 мин. объема местных телефонных соединений  за  минуту соединения  взимается дополнительно плата к пункту 3.4.4. настоящего приложения</v>
      </c>
      <c r="C28" s="109" t="s">
        <v>6</v>
      </c>
      <c r="D28" s="476">
        <f>Остальные14!D28</f>
        <v>0.6</v>
      </c>
    </row>
    <row r="29" spans="1:4" ht="17.25" thickTop="1">
      <c r="A29" s="549" t="str">
        <f>НижОблСамСар12!A29</f>
        <v>Примечание.</v>
      </c>
      <c r="B29" s="550"/>
    </row>
    <row r="30" spans="1:4" ht="62.25" customHeight="1">
      <c r="A30" s="543" t="str">
        <f>НижОблСамСар12!A30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9685039370078741" header="0.15748031496062992" footer="0.15748031496062992"/>
  <pageSetup paperSize="9" scale="44" firstPageNumber="21"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00B050"/>
  </sheetPr>
  <dimension ref="A1:E32"/>
  <sheetViews>
    <sheetView view="pageBreakPreview" zoomScale="70" zoomScaleNormal="50" zoomScaleSheetLayoutView="70" workbookViewId="0">
      <selection activeCell="D1" sqref="D1:D3"/>
    </sheetView>
  </sheetViews>
  <sheetFormatPr defaultRowHeight="16.5"/>
  <cols>
    <col min="1" max="1" width="16.140625" style="469" customWidth="1"/>
    <col min="2" max="2" width="144.5703125" style="24" customWidth="1"/>
    <col min="3" max="3" width="62.28515625" style="24" customWidth="1"/>
    <col min="4" max="4" width="58.42578125" style="24" customWidth="1"/>
    <col min="5" max="16384" width="9.140625" style="3"/>
  </cols>
  <sheetData>
    <row r="1" spans="1:5" s="17" customFormat="1" ht="25.5" customHeight="1">
      <c r="A1" s="20"/>
      <c r="B1" s="21"/>
      <c r="C1" s="21"/>
      <c r="D1" s="504" t="s">
        <v>394</v>
      </c>
    </row>
    <row r="2" spans="1:5" s="17" customFormat="1" ht="39" customHeight="1">
      <c r="A2" s="20"/>
      <c r="B2" s="21"/>
      <c r="C2" s="21"/>
      <c r="D2" s="528" t="str">
        <f>Остальные14!D2</f>
        <v xml:space="preserve">к приказу ФАС России </v>
      </c>
    </row>
    <row r="3" spans="1:5" s="17" customFormat="1" ht="25.5" customHeight="1">
      <c r="A3" s="20"/>
      <c r="B3" s="21"/>
      <c r="C3" s="21"/>
      <c r="D3" s="528" t="str">
        <f>Остальные14!D3</f>
        <v>от______________№_______________</v>
      </c>
    </row>
    <row r="4" spans="1:5" s="17" customFormat="1" ht="51" customHeight="1" thickBot="1">
      <c r="A4" s="639" t="s">
        <v>292</v>
      </c>
      <c r="B4" s="639"/>
      <c r="C4" s="639"/>
      <c r="D4" s="639"/>
      <c r="E4" s="471"/>
    </row>
    <row r="5" spans="1:5" ht="30" customHeight="1" thickTop="1" thickBot="1">
      <c r="A5" s="640" t="s">
        <v>56</v>
      </c>
      <c r="B5" s="642" t="s">
        <v>0</v>
      </c>
      <c r="C5" s="642" t="s">
        <v>25</v>
      </c>
      <c r="D5" s="643"/>
    </row>
    <row r="6" spans="1:5" ht="86.25" customHeight="1" thickBot="1">
      <c r="A6" s="641"/>
      <c r="B6" s="637"/>
      <c r="C6" s="467" t="str">
        <f>ОренПенза15!C6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27</v>
      </c>
    </row>
    <row r="7" spans="1:5" ht="24.75" customHeight="1" thickBot="1">
      <c r="A7" s="641"/>
      <c r="B7" s="637"/>
      <c r="C7" s="450" t="s">
        <v>101</v>
      </c>
      <c r="D7" s="451" t="s">
        <v>102</v>
      </c>
    </row>
    <row r="8" spans="1:5" ht="17.25" thickBot="1">
      <c r="A8" s="452">
        <v>1</v>
      </c>
      <c r="B8" s="450">
        <v>2</v>
      </c>
      <c r="C8" s="450">
        <v>3</v>
      </c>
      <c r="D8" s="451">
        <v>4</v>
      </c>
    </row>
    <row r="9" spans="1:5" ht="42" customHeight="1" thickBot="1">
      <c r="A9" s="452" t="s">
        <v>1</v>
      </c>
      <c r="B9" s="110" t="s">
        <v>2</v>
      </c>
      <c r="C9" s="462">
        <v>4000</v>
      </c>
      <c r="D9" s="463">
        <v>2100</v>
      </c>
    </row>
    <row r="10" spans="1:5" ht="32.25" customHeight="1" thickBot="1">
      <c r="A10" s="452" t="s">
        <v>3</v>
      </c>
      <c r="B10" s="111" t="s">
        <v>118</v>
      </c>
      <c r="C10" s="462">
        <v>192</v>
      </c>
      <c r="D10" s="463">
        <v>163</v>
      </c>
    </row>
    <row r="11" spans="1:5" ht="32.25" customHeight="1" thickBot="1">
      <c r="A11" s="452" t="s">
        <v>5</v>
      </c>
      <c r="B11" s="111" t="s">
        <v>119</v>
      </c>
      <c r="C11" s="462" t="s">
        <v>26</v>
      </c>
      <c r="D11" s="454">
        <f>D10*0.5</f>
        <v>81.5</v>
      </c>
    </row>
    <row r="12" spans="1:5" ht="33" customHeight="1" thickBot="1">
      <c r="A12" s="452" t="s">
        <v>7</v>
      </c>
      <c r="B12" s="637" t="s">
        <v>9</v>
      </c>
      <c r="C12" s="637"/>
      <c r="D12" s="638"/>
    </row>
    <row r="13" spans="1:5" ht="36" customHeight="1" thickBot="1">
      <c r="A13" s="452" t="s">
        <v>8</v>
      </c>
      <c r="B13" s="637" t="s">
        <v>120</v>
      </c>
      <c r="C13" s="637"/>
      <c r="D13" s="638"/>
    </row>
    <row r="14" spans="1:5" ht="36.75" customHeight="1" thickBot="1">
      <c r="A14" s="452" t="s">
        <v>10</v>
      </c>
      <c r="B14" s="112" t="str">
        <f>КрасРостОблСтавКрай20!B14</f>
        <v>с абонентского номера индивидуального пользования взимается дополнительно к тарифам пункта 2. настоящего приложения, в месяц</v>
      </c>
      <c r="C14" s="462">
        <v>123</v>
      </c>
      <c r="D14" s="463">
        <v>112</v>
      </c>
    </row>
    <row r="15" spans="1:5" ht="40.5" customHeight="1" thickBot="1">
      <c r="A15" s="452" t="s">
        <v>11</v>
      </c>
      <c r="B15" s="112" t="str">
        <f>КрасРостОблСтавКрай20!B15</f>
        <v xml:space="preserve"> с абонентского номера при  спаренной схеме включения  взимается дополнительно к тарифам пункта 2.1. настоящего приложения, в месяц</v>
      </c>
      <c r="C15" s="462" t="s">
        <v>26</v>
      </c>
      <c r="D15" s="463">
        <f>D14*0.5</f>
        <v>56</v>
      </c>
    </row>
    <row r="16" spans="1:5" ht="39" customHeight="1" thickBot="1">
      <c r="A16" s="452" t="s">
        <v>12</v>
      </c>
      <c r="B16" s="112" t="str">
        <f>КрасРостОблСтавКрай20!B16</f>
        <v>с абонентского номера, имеющего выход на сеть общего пользования включенного в учрежденческую телефонную станцию  (Мини-АТС) по абонентской линии, взимается дополнительно плата к тарифам пункта 2. настоящего приложения, в месяц</v>
      </c>
      <c r="C16" s="462">
        <v>221</v>
      </c>
      <c r="D16" s="463">
        <v>196</v>
      </c>
    </row>
    <row r="17" spans="1:4" ht="30.75" customHeight="1" thickBot="1">
      <c r="A17" s="452" t="s">
        <v>13</v>
      </c>
      <c r="B17" s="112" t="str">
        <f>КрасРостОблСтавКрай20!B17</f>
        <v>с абонентского номера коллективного пользования, взимается дополнительно к тарифам пункта 2., в месяц</v>
      </c>
      <c r="C17" s="462" t="s">
        <v>6</v>
      </c>
      <c r="D17" s="463">
        <v>162</v>
      </c>
    </row>
    <row r="18" spans="1:4" ht="30.75" customHeight="1" thickBot="1">
      <c r="A18" s="113" t="s">
        <v>121</v>
      </c>
      <c r="B18" s="629" t="s">
        <v>122</v>
      </c>
      <c r="C18" s="629"/>
      <c r="D18" s="630"/>
    </row>
    <row r="19" spans="1:4" ht="38.25" customHeight="1" thickBot="1">
      <c r="A19" s="113" t="s">
        <v>15</v>
      </c>
      <c r="B19" s="114" t="str">
        <f>КрасРостОблСтавКрай20!B19</f>
        <v>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2.,  2.1. настоящего приложения</v>
      </c>
      <c r="C19" s="631" t="s">
        <v>270</v>
      </c>
      <c r="D19" s="632"/>
    </row>
    <row r="20" spans="1:4" ht="38.25" customHeight="1" thickBot="1">
      <c r="A20" s="113" t="s">
        <v>16</v>
      </c>
      <c r="B20" s="629" t="s">
        <v>123</v>
      </c>
      <c r="C20" s="629"/>
      <c r="D20" s="630"/>
    </row>
    <row r="21" spans="1:4" ht="36" customHeight="1" thickBot="1">
      <c r="A21" s="113" t="s">
        <v>17</v>
      </c>
      <c r="B21" s="114" t="str">
        <f>КрасРостОблСтавКрай20!B21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62">
        <v>375</v>
      </c>
      <c r="D21" s="463">
        <v>226</v>
      </c>
    </row>
    <row r="22" spans="1:4" ht="43.5" customHeight="1" thickBot="1">
      <c r="A22" s="113" t="s">
        <v>29</v>
      </c>
      <c r="B22" s="114" t="str">
        <f>КрасРостОблСтавКрай20!B22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62" t="s">
        <v>6</v>
      </c>
      <c r="D22" s="463">
        <f>D21*0.5</f>
        <v>113</v>
      </c>
    </row>
    <row r="23" spans="1:4" ht="30.75" customHeight="1" thickBot="1">
      <c r="A23" s="113" t="s">
        <v>18</v>
      </c>
      <c r="B23" s="629" t="s">
        <v>124</v>
      </c>
      <c r="C23" s="629"/>
      <c r="D23" s="630"/>
    </row>
    <row r="24" spans="1:4" ht="36" customHeight="1" thickBot="1">
      <c r="A24" s="113" t="s">
        <v>19</v>
      </c>
      <c r="B24" s="114" t="s">
        <v>187</v>
      </c>
      <c r="C24" s="462">
        <f>C14</f>
        <v>123</v>
      </c>
      <c r="D24" s="463">
        <f>D14</f>
        <v>112</v>
      </c>
    </row>
    <row r="25" spans="1:4" ht="36.75" customHeight="1" thickBot="1">
      <c r="A25" s="113" t="s">
        <v>30</v>
      </c>
      <c r="B25" s="114" t="s">
        <v>188</v>
      </c>
      <c r="C25" s="462" t="s">
        <v>6</v>
      </c>
      <c r="D25" s="463">
        <f>D24/2</f>
        <v>56</v>
      </c>
    </row>
    <row r="26" spans="1:4" ht="57" customHeight="1" thickBot="1">
      <c r="A26" s="113" t="s">
        <v>31</v>
      </c>
      <c r="B26" s="114" t="str">
        <f>КрасРостОблСтавКрай20!B26</f>
        <v>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v>
      </c>
      <c r="C26" s="633">
        <v>0.38</v>
      </c>
      <c r="D26" s="634"/>
    </row>
    <row r="27" spans="1:4" ht="40.5" customHeight="1" thickBot="1">
      <c r="A27" s="113" t="s">
        <v>60</v>
      </c>
      <c r="B27" s="114" t="str">
        <f>Остальные14!B27</f>
        <v>за  объем местных телефонных соединений в размере 100 мин. в месяц взимается дополнительно плата  к  пунктам  2.,  2.1. настоящего приложения, в месяц</v>
      </c>
      <c r="C27" s="462" t="s">
        <v>6</v>
      </c>
      <c r="D27" s="463">
        <v>26</v>
      </c>
    </row>
    <row r="28" spans="1:4" ht="40.5" customHeight="1" thickBot="1">
      <c r="A28" s="115" t="s">
        <v>61</v>
      </c>
      <c r="B28" s="116" t="str">
        <f>Остальные14!B28</f>
        <v>сверх  100 мин. объема местных телефонных соединений  за  минуту соединения  взимается дополнительно плата к пункту 3.4.4. настоящего приложения</v>
      </c>
      <c r="C28" s="475" t="s">
        <v>6</v>
      </c>
      <c r="D28" s="476">
        <v>0.56000000000000005</v>
      </c>
    </row>
    <row r="29" spans="1:4" ht="20.25" customHeight="1" thickTop="1">
      <c r="A29" s="635" t="s">
        <v>125</v>
      </c>
      <c r="B29" s="636"/>
      <c r="C29" s="22"/>
      <c r="D29" s="23"/>
    </row>
    <row r="30" spans="1:4" ht="54" customHeight="1">
      <c r="A30" s="627" t="str">
        <f>Остальные14!A30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628"/>
      <c r="C30" s="628"/>
      <c r="D30" s="628"/>
    </row>
    <row r="31" spans="1:4">
      <c r="A31" s="456"/>
      <c r="B31" s="455"/>
      <c r="C31" s="455"/>
      <c r="D31" s="455"/>
    </row>
    <row r="32" spans="1:4" ht="22.5" customHeight="1">
      <c r="A32" s="455"/>
      <c r="B32" s="455"/>
      <c r="C32" s="455"/>
      <c r="D32" s="455"/>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5748031496062992" header="0.15748031496062992" footer="0.15748031496062992"/>
  <pageSetup paperSize="9" scale="43" firstPageNumber="22" fitToHeight="3" orientation="landscape"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00B050"/>
  </sheetPr>
  <dimension ref="A1:E32"/>
  <sheetViews>
    <sheetView view="pageBreakPreview" topLeftCell="A16" zoomScale="70" zoomScaleNormal="50" zoomScaleSheetLayoutView="70" workbookViewId="0">
      <selection activeCell="C9" sqref="C9"/>
    </sheetView>
  </sheetViews>
  <sheetFormatPr defaultRowHeight="16.5"/>
  <cols>
    <col min="1" max="1" width="16.140625" style="469" customWidth="1"/>
    <col min="2" max="2" width="144.5703125" style="24" customWidth="1"/>
    <col min="3" max="3" width="62.28515625" style="24" customWidth="1"/>
    <col min="4" max="4" width="58.42578125" style="24" customWidth="1"/>
    <col min="5" max="16384" width="9.140625" style="3"/>
  </cols>
  <sheetData>
    <row r="1" spans="1:5" s="17" customFormat="1" ht="25.5" customHeight="1">
      <c r="A1" s="20"/>
      <c r="B1" s="21"/>
      <c r="C1" s="21"/>
      <c r="D1" s="504" t="s">
        <v>395</v>
      </c>
    </row>
    <row r="2" spans="1:5" s="17" customFormat="1" ht="30.75" customHeight="1">
      <c r="A2" s="20"/>
      <c r="B2" s="21"/>
      <c r="C2" s="21"/>
      <c r="D2" s="528" t="str">
        <f>Остальные14!D2</f>
        <v xml:space="preserve">к приказу ФАС России </v>
      </c>
    </row>
    <row r="3" spans="1:5" s="17" customFormat="1" ht="25.5" customHeight="1">
      <c r="A3" s="20"/>
      <c r="B3" s="21"/>
      <c r="C3" s="21"/>
      <c r="D3" s="528" t="str">
        <f>Остальные14!D3</f>
        <v>от______________№_______________</v>
      </c>
    </row>
    <row r="4" spans="1:5" s="17" customFormat="1" ht="51" customHeight="1" thickBot="1">
      <c r="A4" s="639" t="s">
        <v>293</v>
      </c>
      <c r="B4" s="639"/>
      <c r="C4" s="639"/>
      <c r="D4" s="639"/>
      <c r="E4" s="471"/>
    </row>
    <row r="5" spans="1:5" ht="30" customHeight="1" thickTop="1" thickBot="1">
      <c r="A5" s="640" t="s">
        <v>56</v>
      </c>
      <c r="B5" s="642" t="s">
        <v>0</v>
      </c>
      <c r="C5" s="642" t="s">
        <v>25</v>
      </c>
      <c r="D5" s="643"/>
    </row>
    <row r="6" spans="1:5" ht="86.25" customHeight="1" thickBot="1">
      <c r="A6" s="641"/>
      <c r="B6" s="637"/>
      <c r="C6" s="467" t="str">
        <f>'Юг республики16'!C6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27</v>
      </c>
    </row>
    <row r="7" spans="1:5" ht="24.75" customHeight="1" thickBot="1">
      <c r="A7" s="641"/>
      <c r="B7" s="637"/>
      <c r="C7" s="450" t="s">
        <v>101</v>
      </c>
      <c r="D7" s="451" t="s">
        <v>102</v>
      </c>
    </row>
    <row r="8" spans="1:5" ht="17.25" thickBot="1">
      <c r="A8" s="452">
        <v>1</v>
      </c>
      <c r="B8" s="450">
        <v>2</v>
      </c>
      <c r="C8" s="450">
        <v>3</v>
      </c>
      <c r="D8" s="451">
        <v>4</v>
      </c>
    </row>
    <row r="9" spans="1:5" ht="51" customHeight="1" thickBot="1">
      <c r="A9" s="452" t="s">
        <v>1</v>
      </c>
      <c r="B9" s="110" t="s">
        <v>2</v>
      </c>
      <c r="C9" s="462">
        <v>4000</v>
      </c>
      <c r="D9" s="463">
        <f>'Юг республики16'!D9</f>
        <v>2100</v>
      </c>
    </row>
    <row r="10" spans="1:5" ht="32.25" customHeight="1" thickBot="1">
      <c r="A10" s="452" t="s">
        <v>3</v>
      </c>
      <c r="B10" s="111" t="s">
        <v>118</v>
      </c>
      <c r="C10" s="462">
        <v>202</v>
      </c>
      <c r="D10" s="463">
        <v>163</v>
      </c>
    </row>
    <row r="11" spans="1:5" ht="32.25" customHeight="1" thickBot="1">
      <c r="A11" s="452" t="s">
        <v>5</v>
      </c>
      <c r="B11" s="111" t="s">
        <v>119</v>
      </c>
      <c r="C11" s="462" t="s">
        <v>26</v>
      </c>
      <c r="D11" s="454">
        <f>D10*0.5</f>
        <v>81.5</v>
      </c>
    </row>
    <row r="12" spans="1:5" ht="33" customHeight="1" thickBot="1">
      <c r="A12" s="452" t="s">
        <v>7</v>
      </c>
      <c r="B12" s="637" t="s">
        <v>9</v>
      </c>
      <c r="C12" s="637"/>
      <c r="D12" s="638"/>
    </row>
    <row r="13" spans="1:5" ht="36" customHeight="1" thickBot="1">
      <c r="A13" s="452" t="s">
        <v>8</v>
      </c>
      <c r="B13" s="637" t="s">
        <v>120</v>
      </c>
      <c r="C13" s="637"/>
      <c r="D13" s="638"/>
    </row>
    <row r="14" spans="1:5" ht="36.75" customHeight="1" thickBot="1">
      <c r="A14" s="452" t="s">
        <v>10</v>
      </c>
      <c r="B14" s="112" t="str">
        <f>КрасРостОблСтавКрай20!B14</f>
        <v>с абонентского номера индивидуального пользования взимается дополнительно к тарифам пункта 2. настоящего приложения, в месяц</v>
      </c>
      <c r="C14" s="462">
        <f>'Юг республики16'!C14</f>
        <v>123</v>
      </c>
      <c r="D14" s="463">
        <f>'Юг республики16'!D14</f>
        <v>112</v>
      </c>
    </row>
    <row r="15" spans="1:5" ht="40.5" customHeight="1" thickBot="1">
      <c r="A15" s="452" t="s">
        <v>11</v>
      </c>
      <c r="B15" s="112" t="str">
        <f>КрасРостОблСтавКрай20!B15</f>
        <v xml:space="preserve"> с абонентского номера при  спаренной схеме включения  взимается дополнительно к тарифам пункта 2.1. настоящего приложения, в месяц</v>
      </c>
      <c r="C15" s="462" t="s">
        <v>26</v>
      </c>
      <c r="D15" s="454">
        <f>D14*0.5</f>
        <v>56</v>
      </c>
    </row>
    <row r="16" spans="1:5" ht="39" customHeight="1" thickBot="1">
      <c r="A16" s="452" t="s">
        <v>12</v>
      </c>
      <c r="B16" s="112" t="str">
        <f>КрасРостОблСтавКрай20!B16</f>
        <v>с абонентского номера, имеющего выход на сеть общего пользования включенного в учрежденческую телефонную станцию  (Мини-АТС) по абонентской линии, взимается дополнительно плата к тарифам пункта 2. настоящего приложения, в месяц</v>
      </c>
      <c r="C16" s="462">
        <v>221</v>
      </c>
      <c r="D16" s="463">
        <v>196</v>
      </c>
    </row>
    <row r="17" spans="1:4" ht="30.75" customHeight="1" thickBot="1">
      <c r="A17" s="452" t="s">
        <v>13</v>
      </c>
      <c r="B17" s="112" t="str">
        <f>КрасРостОблСтавКрай20!B17</f>
        <v>с абонентского номера коллективного пользования, взимается дополнительно к тарифам пункта 2., в месяц</v>
      </c>
      <c r="C17" s="462" t="s">
        <v>6</v>
      </c>
      <c r="D17" s="463">
        <v>162</v>
      </c>
    </row>
    <row r="18" spans="1:4" ht="30.75" customHeight="1" thickBot="1">
      <c r="A18" s="113" t="s">
        <v>121</v>
      </c>
      <c r="B18" s="629" t="s">
        <v>122</v>
      </c>
      <c r="C18" s="629"/>
      <c r="D18" s="630"/>
    </row>
    <row r="19" spans="1:4" ht="38.25" customHeight="1" thickBot="1">
      <c r="A19" s="113" t="s">
        <v>15</v>
      </c>
      <c r="B19" s="114" t="str">
        <f>КрасРостОблСтавКрай20!B19</f>
        <v>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2.,  2.1. настоящего приложения</v>
      </c>
      <c r="C19" s="633" t="str">
        <f>'Юг республики16'!C19:D19</f>
        <v>0,44</v>
      </c>
      <c r="D19" s="634"/>
    </row>
    <row r="20" spans="1:4" ht="38.25" customHeight="1" thickBot="1">
      <c r="A20" s="113" t="s">
        <v>16</v>
      </c>
      <c r="B20" s="629" t="s">
        <v>123</v>
      </c>
      <c r="C20" s="629"/>
      <c r="D20" s="630"/>
    </row>
    <row r="21" spans="1:4" ht="36" customHeight="1" thickBot="1">
      <c r="A21" s="113" t="s">
        <v>17</v>
      </c>
      <c r="B21" s="114" t="str">
        <f>КрасРостОблСтавКрай20!B21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62">
        <f>'Юг республики16'!C21</f>
        <v>375</v>
      </c>
      <c r="D21" s="463">
        <f>'Юг республики16'!D21</f>
        <v>226</v>
      </c>
    </row>
    <row r="22" spans="1:4" ht="43.5" customHeight="1" thickBot="1">
      <c r="A22" s="113" t="s">
        <v>29</v>
      </c>
      <c r="B22" s="114" t="str">
        <f>КрасРостОблСтавКрай20!B22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62" t="s">
        <v>6</v>
      </c>
      <c r="D22" s="463">
        <f>D21*0.5</f>
        <v>113</v>
      </c>
    </row>
    <row r="23" spans="1:4" ht="30.75" customHeight="1" thickBot="1">
      <c r="A23" s="113" t="s">
        <v>18</v>
      </c>
      <c r="B23" s="629" t="s">
        <v>124</v>
      </c>
      <c r="C23" s="629"/>
      <c r="D23" s="630"/>
    </row>
    <row r="24" spans="1:4" ht="36" customHeight="1" thickBot="1">
      <c r="A24" s="113" t="s">
        <v>19</v>
      </c>
      <c r="B24" s="114" t="s">
        <v>187</v>
      </c>
      <c r="C24" s="462">
        <f>C14</f>
        <v>123</v>
      </c>
      <c r="D24" s="463">
        <f>D14</f>
        <v>112</v>
      </c>
    </row>
    <row r="25" spans="1:4" ht="36.75" customHeight="1" thickBot="1">
      <c r="A25" s="113" t="s">
        <v>30</v>
      </c>
      <c r="B25" s="114" t="s">
        <v>188</v>
      </c>
      <c r="C25" s="462" t="s">
        <v>6</v>
      </c>
      <c r="D25" s="463">
        <f>D24/2</f>
        <v>56</v>
      </c>
    </row>
    <row r="26" spans="1:4" ht="55.5" customHeight="1" thickBot="1">
      <c r="A26" s="113" t="s">
        <v>31</v>
      </c>
      <c r="B26" s="114" t="str">
        <f>КрасРостОблСтавКрай20!B26</f>
        <v>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v>
      </c>
      <c r="C26" s="633">
        <f>'Юг республики16'!C26:D26</f>
        <v>0.38</v>
      </c>
      <c r="D26" s="634"/>
    </row>
    <row r="27" spans="1:4" ht="40.5" customHeight="1" thickBot="1">
      <c r="A27" s="113" t="s">
        <v>60</v>
      </c>
      <c r="B27" s="114" t="str">
        <f>Остальные14!B27</f>
        <v>за  объем местных телефонных соединений в размере 100 мин. в месяц взимается дополнительно плата  к  пунктам  2.,  2.1. настоящего приложения, в месяц</v>
      </c>
      <c r="C27" s="462" t="s">
        <v>6</v>
      </c>
      <c r="D27" s="463">
        <f>'Юг республики16'!D27</f>
        <v>26</v>
      </c>
    </row>
    <row r="28" spans="1:4" ht="40.5" customHeight="1" thickBot="1">
      <c r="A28" s="115" t="s">
        <v>61</v>
      </c>
      <c r="B28" s="116" t="str">
        <f>Остальные14!B28</f>
        <v>сверх  100 мин. объема местных телефонных соединений  за  минуту соединения  взимается дополнительно плата к пункту 3.4.4. настоящего приложения</v>
      </c>
      <c r="C28" s="475" t="s">
        <v>6</v>
      </c>
      <c r="D28" s="476">
        <f>'Юг республики16'!D28</f>
        <v>0.56000000000000005</v>
      </c>
    </row>
    <row r="29" spans="1:4" ht="20.25" customHeight="1" thickTop="1">
      <c r="A29" s="635" t="s">
        <v>125</v>
      </c>
      <c r="B29" s="636"/>
      <c r="C29" s="22"/>
      <c r="D29" s="23"/>
    </row>
    <row r="30" spans="1:4" ht="54" customHeight="1">
      <c r="A30" s="627" t="str">
        <f>Остальные14!A30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628"/>
      <c r="C30" s="628"/>
      <c r="D30" s="628"/>
    </row>
    <row r="31" spans="1:4">
      <c r="A31" s="456"/>
      <c r="B31" s="455"/>
      <c r="C31" s="455"/>
      <c r="D31" s="455"/>
    </row>
    <row r="32" spans="1:4" ht="22.5" customHeight="1">
      <c r="A32" s="455"/>
      <c r="B32" s="455"/>
      <c r="C32" s="455"/>
      <c r="D32" s="455"/>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5748031496062992" header="0.15748031496062992" footer="0.15748031496062992"/>
  <pageSetup paperSize="9" scale="45" firstPageNumber="23" fitToHeight="3" orientation="landscape"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50"/>
  </sheetPr>
  <dimension ref="A1:K32"/>
  <sheetViews>
    <sheetView view="pageBreakPreview" zoomScale="70" zoomScaleNormal="50" zoomScaleSheetLayoutView="70" workbookViewId="0">
      <selection activeCell="B5" sqref="B5:B8"/>
    </sheetView>
  </sheetViews>
  <sheetFormatPr defaultRowHeight="16.5"/>
  <cols>
    <col min="1" max="1" width="16.140625" style="503" customWidth="1"/>
    <col min="2" max="2" width="127.5703125" style="502" customWidth="1"/>
    <col min="3" max="3" width="54.5703125" style="502" customWidth="1"/>
    <col min="4" max="4" width="38" style="502" customWidth="1"/>
    <col min="5" max="5" width="48.140625" style="502" customWidth="1"/>
    <col min="6" max="16384" width="9.140625" style="485"/>
  </cols>
  <sheetData>
    <row r="1" spans="1:5" s="484" customFormat="1" ht="25.5" customHeight="1">
      <c r="A1" s="482"/>
      <c r="B1" s="483"/>
      <c r="D1" s="481"/>
      <c r="E1" s="504" t="s">
        <v>396</v>
      </c>
    </row>
    <row r="2" spans="1:5" s="484" customFormat="1" ht="37.5" customHeight="1">
      <c r="A2" s="482"/>
      <c r="B2" s="483"/>
      <c r="D2" s="469"/>
      <c r="E2" s="528" t="str">
        <f>'Юг республики16'!D2</f>
        <v xml:space="preserve">к приказу ФАС России </v>
      </c>
    </row>
    <row r="3" spans="1:5" s="484" customFormat="1" ht="24" customHeight="1">
      <c r="A3" s="482"/>
      <c r="B3" s="483"/>
      <c r="D3" s="469"/>
      <c r="E3" s="528" t="str">
        <f>'Юг республики16'!D3</f>
        <v>от______________№_______________</v>
      </c>
    </row>
    <row r="4" spans="1:5" s="484" customFormat="1" ht="42" customHeight="1" thickBot="1">
      <c r="A4" s="656" t="s">
        <v>294</v>
      </c>
      <c r="B4" s="656"/>
      <c r="C4" s="656"/>
      <c r="D4" s="656"/>
      <c r="E4" s="656"/>
    </row>
    <row r="5" spans="1:5" s="484" customFormat="1" ht="28.5" customHeight="1" thickTop="1" thickBot="1">
      <c r="A5" s="657" t="s">
        <v>56</v>
      </c>
      <c r="B5" s="659" t="str">
        <f>'Юг республики16'!B5</f>
        <v>ВИДЫ УСЛУГ</v>
      </c>
      <c r="C5" s="660" t="s">
        <v>126</v>
      </c>
      <c r="D5" s="660"/>
      <c r="E5" s="661"/>
    </row>
    <row r="6" spans="1:5" ht="32.25" customHeight="1" thickBot="1">
      <c r="A6" s="658"/>
      <c r="B6" s="648" t="s">
        <v>0</v>
      </c>
      <c r="C6" s="433" t="s">
        <v>96</v>
      </c>
      <c r="D6" s="433" t="s">
        <v>74</v>
      </c>
      <c r="E6" s="434" t="s">
        <v>75</v>
      </c>
    </row>
    <row r="7" spans="1:5" ht="88.5" customHeight="1" thickBot="1">
      <c r="A7" s="658"/>
      <c r="B7" s="648"/>
      <c r="C7" s="433" t="str">
        <f>ЭлистаКалмВладСО17!C6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64" t="s">
        <v>27</v>
      </c>
      <c r="E7" s="565"/>
    </row>
    <row r="8" spans="1:5" ht="19.5" customHeight="1" thickBot="1">
      <c r="A8" s="658"/>
      <c r="B8" s="648"/>
      <c r="C8" s="486" t="s">
        <v>101</v>
      </c>
      <c r="D8" s="648" t="s">
        <v>102</v>
      </c>
      <c r="E8" s="649"/>
    </row>
    <row r="9" spans="1:5" ht="17.25" thickBot="1">
      <c r="A9" s="487">
        <v>1</v>
      </c>
      <c r="B9" s="486">
        <v>2</v>
      </c>
      <c r="C9" s="486">
        <v>3</v>
      </c>
      <c r="D9" s="486">
        <v>4</v>
      </c>
      <c r="E9" s="488">
        <v>5</v>
      </c>
    </row>
    <row r="10" spans="1:5" ht="39.75" customHeight="1" thickBot="1">
      <c r="A10" s="487" t="s">
        <v>1</v>
      </c>
      <c r="B10" s="489" t="str">
        <f>'Юг республики16'!B9</f>
        <v xml:space="preserve">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 </v>
      </c>
      <c r="C10" s="490">
        <f>'Юг республики16'!C9</f>
        <v>4000</v>
      </c>
      <c r="D10" s="646">
        <f>'Юг республики16'!D9</f>
        <v>2100</v>
      </c>
      <c r="E10" s="647"/>
    </row>
    <row r="11" spans="1:5" ht="28.5" customHeight="1" thickBot="1">
      <c r="A11" s="487" t="s">
        <v>3</v>
      </c>
      <c r="B11" s="491" t="str">
        <f>'Юг республики16'!B10</f>
        <v>Предоставление  абоненту в постоянное пользование абонентской линии независимо от ее типа, в месяц</v>
      </c>
      <c r="C11" s="490">
        <f>'Юг республики16'!C10</f>
        <v>192</v>
      </c>
      <c r="D11" s="490">
        <f>'Юг республики16'!D10</f>
        <v>163</v>
      </c>
      <c r="E11" s="492">
        <v>127</v>
      </c>
    </row>
    <row r="12" spans="1:5" ht="36" customHeight="1" thickBot="1">
      <c r="A12" s="487" t="s">
        <v>5</v>
      </c>
      <c r="B12" s="491" t="str">
        <f>'Юг республики16'!B11</f>
        <v>Предоставление  абоненту в постоянное пользование абонентской линии с использованием спаренной схемы включения, в месяц</v>
      </c>
      <c r="C12" s="490" t="s">
        <v>26</v>
      </c>
      <c r="D12" s="490">
        <f>D11/2</f>
        <v>81.5</v>
      </c>
      <c r="E12" s="492">
        <f>E11/2</f>
        <v>63.5</v>
      </c>
    </row>
    <row r="13" spans="1:5" ht="33" customHeight="1" thickBot="1">
      <c r="A13" s="487" t="s">
        <v>7</v>
      </c>
      <c r="B13" s="648" t="s">
        <v>9</v>
      </c>
      <c r="C13" s="662"/>
      <c r="D13" s="662"/>
      <c r="E13" s="663"/>
    </row>
    <row r="14" spans="1:5" ht="37.5" customHeight="1" thickBot="1">
      <c r="A14" s="487" t="s">
        <v>8</v>
      </c>
      <c r="B14" s="648" t="s">
        <v>21</v>
      </c>
      <c r="C14" s="648"/>
      <c r="D14" s="648"/>
      <c r="E14" s="649"/>
    </row>
    <row r="15" spans="1:5" ht="41.25" customHeight="1" thickBot="1">
      <c r="A15" s="487" t="s">
        <v>10</v>
      </c>
      <c r="B15" s="491" t="str">
        <f>'Юг республики16'!B14</f>
        <v>с абонентского номера индивидуального пользования взимается дополнительно к тарифам пункта 2. настоящего приложения, в месяц</v>
      </c>
      <c r="C15" s="490">
        <f>'Юг республики16'!C14</f>
        <v>123</v>
      </c>
      <c r="D15" s="490">
        <f>'Юг республики16'!D14</f>
        <v>112</v>
      </c>
      <c r="E15" s="492">
        <v>90</v>
      </c>
    </row>
    <row r="16" spans="1:5" ht="41.25" customHeight="1" thickBot="1">
      <c r="A16" s="493" t="s">
        <v>11</v>
      </c>
      <c r="B16" s="491" t="str">
        <f>'Юг республики16'!B15</f>
        <v xml:space="preserve"> с абонентского номера при  спаренной схеме включения  взимается дополнительно к тарифам пункта 2.1. настоящего приложения, в месяц</v>
      </c>
      <c r="C16" s="490" t="s">
        <v>26</v>
      </c>
      <c r="D16" s="490">
        <f>D15/2</f>
        <v>56</v>
      </c>
      <c r="E16" s="492">
        <f>E15/2</f>
        <v>45</v>
      </c>
    </row>
    <row r="17" spans="1:11" ht="39" customHeight="1" thickBot="1">
      <c r="A17" s="493" t="s">
        <v>12</v>
      </c>
      <c r="B17" s="491" t="str">
        <f>'Юг республики16'!B16</f>
        <v>с абонентского номера, имеющего выход на сеть общего пользования включенного в учрежденческую телефонную станцию  (Мини-АТС) по абонентской линии, взимается дополнительно плата к тарифам пункта 2. настоящего приложения, в месяц</v>
      </c>
      <c r="C17" s="490">
        <v>221</v>
      </c>
      <c r="D17" s="490">
        <v>196</v>
      </c>
      <c r="E17" s="492">
        <v>162</v>
      </c>
    </row>
    <row r="18" spans="1:11" ht="32.25" customHeight="1" thickBot="1">
      <c r="A18" s="487" t="s">
        <v>13</v>
      </c>
      <c r="B18" s="491" t="str">
        <f>'Юг республики16'!B17</f>
        <v>с абонентского номера коллективного пользования, взимается дополнительно к тарифам пункта 2., в месяц</v>
      </c>
      <c r="C18" s="490" t="s">
        <v>26</v>
      </c>
      <c r="D18" s="490">
        <v>128</v>
      </c>
      <c r="E18" s="492">
        <v>106</v>
      </c>
    </row>
    <row r="19" spans="1:11" s="494" customFormat="1" ht="27.75" customHeight="1" thickBot="1">
      <c r="A19" s="493" t="s">
        <v>14</v>
      </c>
      <c r="B19" s="648" t="s">
        <v>22</v>
      </c>
      <c r="C19" s="648"/>
      <c r="D19" s="648"/>
      <c r="E19" s="649"/>
    </row>
    <row r="20" spans="1:11" s="494" customFormat="1" ht="37.5" customHeight="1" thickBot="1">
      <c r="A20" s="487" t="s">
        <v>15</v>
      </c>
      <c r="B20" s="495" t="str">
        <f>'Юг республики16'!B19</f>
        <v>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2.,  2.1. настоящего приложения</v>
      </c>
      <c r="C20" s="650" t="str">
        <f>'Юг республики16'!C19:D19</f>
        <v>0,44</v>
      </c>
      <c r="D20" s="650"/>
      <c r="E20" s="651"/>
      <c r="I20" s="496"/>
      <c r="J20" s="496"/>
      <c r="K20" s="496"/>
    </row>
    <row r="21" spans="1:11" s="494" customFormat="1" ht="38.25" customHeight="1" thickBot="1">
      <c r="A21" s="493" t="s">
        <v>16</v>
      </c>
      <c r="B21" s="648" t="s">
        <v>28</v>
      </c>
      <c r="C21" s="648"/>
      <c r="D21" s="648"/>
      <c r="E21" s="649"/>
    </row>
    <row r="22" spans="1:11" s="494" customFormat="1" ht="42.75" customHeight="1" thickBot="1">
      <c r="A22" s="493" t="s">
        <v>17</v>
      </c>
      <c r="B22" s="495" t="str">
        <f>'Юг республики16'!B21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2" s="490">
        <f>'Юг республики16'!C21</f>
        <v>375</v>
      </c>
      <c r="D22" s="646">
        <v>230</v>
      </c>
      <c r="E22" s="647"/>
    </row>
    <row r="23" spans="1:11" s="494" customFormat="1" ht="34.5" customHeight="1" thickBot="1">
      <c r="A23" s="493" t="s">
        <v>29</v>
      </c>
      <c r="B23" s="495" t="str">
        <f>'Юг республики16'!B22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3" s="490" t="s">
        <v>26</v>
      </c>
      <c r="D23" s="646">
        <f>D22/2</f>
        <v>115</v>
      </c>
      <c r="E23" s="647">
        <f>E22/2</f>
        <v>0</v>
      </c>
    </row>
    <row r="24" spans="1:11" s="494" customFormat="1" ht="26.25" customHeight="1" thickBot="1">
      <c r="A24" s="493" t="s">
        <v>18</v>
      </c>
      <c r="B24" s="648" t="s">
        <v>124</v>
      </c>
      <c r="C24" s="648"/>
      <c r="D24" s="648"/>
      <c r="E24" s="649"/>
    </row>
    <row r="25" spans="1:11" s="494" customFormat="1" ht="46.5" customHeight="1" thickBot="1">
      <c r="A25" s="493" t="s">
        <v>19</v>
      </c>
      <c r="B25" s="495" t="s">
        <v>189</v>
      </c>
      <c r="C25" s="490">
        <f>C15</f>
        <v>123</v>
      </c>
      <c r="D25" s="490">
        <f t="shared" ref="D25:E25" si="0">D15</f>
        <v>112</v>
      </c>
      <c r="E25" s="492">
        <f t="shared" si="0"/>
        <v>90</v>
      </c>
    </row>
    <row r="26" spans="1:11" s="494" customFormat="1" ht="44.25" customHeight="1" thickBot="1">
      <c r="A26" s="493" t="s">
        <v>30</v>
      </c>
      <c r="B26" s="495" t="s">
        <v>190</v>
      </c>
      <c r="C26" s="490" t="s">
        <v>26</v>
      </c>
      <c r="D26" s="490">
        <f>D25/2</f>
        <v>56</v>
      </c>
      <c r="E26" s="492">
        <f>E25/2</f>
        <v>45</v>
      </c>
    </row>
    <row r="27" spans="1:11" s="494" customFormat="1" ht="51" customHeight="1" thickBot="1">
      <c r="A27" s="493" t="s">
        <v>31</v>
      </c>
      <c r="B27" s="495" t="str">
        <f>'Юг республики16'!B26</f>
        <v>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v>
      </c>
      <c r="C27" s="650">
        <f>'Юг республики16'!C26:D26</f>
        <v>0.38</v>
      </c>
      <c r="D27" s="650"/>
      <c r="E27" s="651"/>
    </row>
    <row r="28" spans="1:11" s="494" customFormat="1" ht="33.75" customHeight="1" thickBot="1">
      <c r="A28" s="497" t="str">
        <f>'Юг республики16'!A27</f>
        <v>3.4.4.</v>
      </c>
      <c r="B28" s="495" t="str">
        <f>'Юг республики16'!B27</f>
        <v>за  объем местных телефонных соединений в размере 100 мин. в месяц взимается дополнительно плата  к  пунктам  2.,  2.1. настоящего приложения, в месяц</v>
      </c>
      <c r="C28" s="498" t="str">
        <f>'Юг республики16'!C27</f>
        <v xml:space="preserve"> -</v>
      </c>
      <c r="D28" s="652">
        <f>'Юг республики16'!D27</f>
        <v>26</v>
      </c>
      <c r="E28" s="653"/>
    </row>
    <row r="29" spans="1:11" s="494" customFormat="1" ht="36" customHeight="1" thickBot="1">
      <c r="A29" s="499" t="str">
        <f>'Юг республики16'!A28</f>
        <v>3.4.5.</v>
      </c>
      <c r="B29" s="500" t="str">
        <f>'Юг республики16'!B28</f>
        <v>сверх  100 мин. объема местных телефонных соединений  за  минуту соединения  взимается дополнительно плата к пункту 3.4.4. настоящего приложения</v>
      </c>
      <c r="C29" s="501" t="str">
        <f>'Юг республики16'!C28</f>
        <v xml:space="preserve"> -</v>
      </c>
      <c r="D29" s="654">
        <f>'Юг республики16'!D28</f>
        <v>0.56000000000000005</v>
      </c>
      <c r="E29" s="655"/>
    </row>
    <row r="30" spans="1:11" ht="17.25" thickTop="1">
      <c r="A30" s="635" t="s">
        <v>125</v>
      </c>
      <c r="B30" s="636"/>
      <c r="C30" s="22"/>
      <c r="D30" s="23"/>
    </row>
    <row r="31" spans="1:11" ht="51.75" customHeight="1">
      <c r="A31" s="644" t="str">
        <f>'Юг республики16'!A30:D30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645"/>
      <c r="C31" s="645"/>
      <c r="D31" s="645"/>
      <c r="E31" s="645"/>
    </row>
    <row r="32" spans="1:11">
      <c r="A32" s="455"/>
      <c r="B32" s="455"/>
      <c r="C32" s="455"/>
      <c r="D32" s="455"/>
    </row>
  </sheetData>
  <mergeCells count="20">
    <mergeCell ref="B21:E21"/>
    <mergeCell ref="A4:E4"/>
    <mergeCell ref="A5:A8"/>
    <mergeCell ref="B5:B8"/>
    <mergeCell ref="C5:E5"/>
    <mergeCell ref="D7:E7"/>
    <mergeCell ref="D8:E8"/>
    <mergeCell ref="D10:E10"/>
    <mergeCell ref="B13:E13"/>
    <mergeCell ref="B14:E14"/>
    <mergeCell ref="B19:E19"/>
    <mergeCell ref="C20:E20"/>
    <mergeCell ref="A30:B30"/>
    <mergeCell ref="A31:E31"/>
    <mergeCell ref="D22:E22"/>
    <mergeCell ref="D23:E23"/>
    <mergeCell ref="B24:E24"/>
    <mergeCell ref="C27:E27"/>
    <mergeCell ref="D28:E28"/>
    <mergeCell ref="D29:E29"/>
  </mergeCells>
  <printOptions horizontalCentered="1"/>
  <pageMargins left="0.15748031496062992" right="0.15748031496062992" top="0.15748031496062992" bottom="0.15748031496062992" header="0.15748031496062992" footer="0.15748031496062992"/>
  <pageSetup paperSize="9" scale="51" firstPageNumber="24"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00B050"/>
  </sheetPr>
  <dimension ref="A1:E32"/>
  <sheetViews>
    <sheetView view="pageBreakPreview" topLeftCell="A19" zoomScale="70" zoomScaleNormal="50" zoomScaleSheetLayoutView="70" workbookViewId="0">
      <selection activeCell="C9" sqref="C9"/>
    </sheetView>
  </sheetViews>
  <sheetFormatPr defaultRowHeight="16.5"/>
  <cols>
    <col min="1" max="1" width="16.140625" style="62" customWidth="1"/>
    <col min="2" max="2" width="144.5703125" style="67" customWidth="1"/>
    <col min="3" max="3" width="62.28515625" style="67" customWidth="1"/>
    <col min="4" max="4" width="58.42578125" style="67" customWidth="1"/>
    <col min="5" max="16384" width="9.140625" style="29"/>
  </cols>
  <sheetData>
    <row r="1" spans="1:5" s="26" customFormat="1" ht="25.5" customHeight="1">
      <c r="A1" s="60"/>
      <c r="B1" s="61"/>
      <c r="C1" s="61"/>
      <c r="D1" s="541" t="s">
        <v>397</v>
      </c>
    </row>
    <row r="2" spans="1:5" s="26" customFormat="1" ht="39" customHeight="1">
      <c r="A2" s="60"/>
      <c r="B2" s="61"/>
      <c r="C2" s="61"/>
      <c r="D2" s="542" t="str">
        <f>Дагестан18!E2</f>
        <v xml:space="preserve">к приказу ФАС России </v>
      </c>
    </row>
    <row r="3" spans="1:5" s="26" customFormat="1" ht="25.5" customHeight="1">
      <c r="A3" s="60"/>
      <c r="B3" s="61"/>
      <c r="C3" s="61"/>
      <c r="D3" s="542" t="str">
        <f>Дагестан18!E3</f>
        <v>от______________№_______________</v>
      </c>
    </row>
    <row r="4" spans="1:5" s="26" customFormat="1" ht="51" customHeight="1" thickBot="1">
      <c r="A4" s="676" t="s">
        <v>295</v>
      </c>
      <c r="B4" s="676"/>
      <c r="C4" s="676"/>
      <c r="D4" s="676"/>
      <c r="E4" s="63"/>
    </row>
    <row r="5" spans="1:5" ht="30" customHeight="1" thickTop="1" thickBot="1">
      <c r="A5" s="677" t="s">
        <v>56</v>
      </c>
      <c r="B5" s="679" t="s">
        <v>0</v>
      </c>
      <c r="C5" s="679" t="s">
        <v>25</v>
      </c>
      <c r="D5" s="680"/>
    </row>
    <row r="6" spans="1:5" ht="86.25" customHeight="1" thickBot="1">
      <c r="A6" s="678"/>
      <c r="B6" s="674"/>
      <c r="C6" s="117" t="str">
        <f>Дагестан18!C7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118" t="s">
        <v>27</v>
      </c>
    </row>
    <row r="7" spans="1:5" ht="24.75" customHeight="1" thickBot="1">
      <c r="A7" s="678"/>
      <c r="B7" s="674"/>
      <c r="C7" s="459" t="s">
        <v>101</v>
      </c>
      <c r="D7" s="460" t="s">
        <v>102</v>
      </c>
    </row>
    <row r="8" spans="1:5" ht="17.25" thickBot="1">
      <c r="A8" s="461">
        <v>1</v>
      </c>
      <c r="B8" s="459">
        <v>2</v>
      </c>
      <c r="C8" s="459">
        <v>3</v>
      </c>
      <c r="D8" s="460">
        <v>4</v>
      </c>
    </row>
    <row r="9" spans="1:5" ht="51" customHeight="1" thickBot="1">
      <c r="A9" s="461" t="s">
        <v>1</v>
      </c>
      <c r="B9" s="119" t="s">
        <v>2</v>
      </c>
      <c r="C9" s="121">
        <v>4000</v>
      </c>
      <c r="D9" s="122">
        <f>Дагестан18!D10</f>
        <v>2100</v>
      </c>
    </row>
    <row r="10" spans="1:5" ht="32.25" customHeight="1" thickBot="1">
      <c r="A10" s="461" t="s">
        <v>3</v>
      </c>
      <c r="B10" s="120" t="s">
        <v>118</v>
      </c>
      <c r="C10" s="121">
        <v>140</v>
      </c>
      <c r="D10" s="122">
        <v>120</v>
      </c>
    </row>
    <row r="11" spans="1:5" ht="28.5" customHeight="1" thickBot="1">
      <c r="A11" s="461" t="s">
        <v>5</v>
      </c>
      <c r="B11" s="120" t="s">
        <v>119</v>
      </c>
      <c r="C11" s="121" t="s">
        <v>26</v>
      </c>
      <c r="D11" s="457">
        <f>D10*0.5</f>
        <v>60</v>
      </c>
    </row>
    <row r="12" spans="1:5" ht="33" customHeight="1" thickBot="1">
      <c r="A12" s="461" t="s">
        <v>7</v>
      </c>
      <c r="B12" s="674" t="s">
        <v>9</v>
      </c>
      <c r="C12" s="674"/>
      <c r="D12" s="675"/>
    </row>
    <row r="13" spans="1:5" ht="36" customHeight="1" thickBot="1">
      <c r="A13" s="461" t="s">
        <v>8</v>
      </c>
      <c r="B13" s="674" t="s">
        <v>120</v>
      </c>
      <c r="C13" s="674"/>
      <c r="D13" s="675"/>
    </row>
    <row r="14" spans="1:5" ht="36.75" customHeight="1" thickBot="1">
      <c r="A14" s="461" t="s">
        <v>10</v>
      </c>
      <c r="B14" s="123" t="s">
        <v>127</v>
      </c>
      <c r="C14" s="121">
        <v>130</v>
      </c>
      <c r="D14" s="122">
        <v>72</v>
      </c>
    </row>
    <row r="15" spans="1:5" ht="42" customHeight="1" thickBot="1">
      <c r="A15" s="461" t="s">
        <v>11</v>
      </c>
      <c r="B15" s="123" t="s">
        <v>128</v>
      </c>
      <c r="C15" s="121" t="s">
        <v>26</v>
      </c>
      <c r="D15" s="457">
        <f>D14*0.5</f>
        <v>36</v>
      </c>
    </row>
    <row r="16" spans="1:5" ht="39" customHeight="1" thickBot="1">
      <c r="A16" s="461" t="s">
        <v>12</v>
      </c>
      <c r="B16" s="123" t="s">
        <v>97</v>
      </c>
      <c r="C16" s="121">
        <v>284</v>
      </c>
      <c r="D16" s="122">
        <v>178</v>
      </c>
    </row>
    <row r="17" spans="1:4" ht="30.75" customHeight="1" thickBot="1">
      <c r="A17" s="461" t="s">
        <v>13</v>
      </c>
      <c r="B17" s="123" t="s">
        <v>129</v>
      </c>
      <c r="C17" s="121" t="s">
        <v>6</v>
      </c>
      <c r="D17" s="122">
        <v>98</v>
      </c>
    </row>
    <row r="18" spans="1:4" ht="34.5" customHeight="1" thickBot="1">
      <c r="A18" s="124" t="s">
        <v>121</v>
      </c>
      <c r="B18" s="666" t="s">
        <v>122</v>
      </c>
      <c r="C18" s="666"/>
      <c r="D18" s="667"/>
    </row>
    <row r="19" spans="1:4" ht="38.25" customHeight="1" thickBot="1">
      <c r="A19" s="124" t="s">
        <v>15</v>
      </c>
      <c r="B19" s="125" t="s">
        <v>98</v>
      </c>
      <c r="C19" s="668" t="s">
        <v>271</v>
      </c>
      <c r="D19" s="669"/>
    </row>
    <row r="20" spans="1:4" ht="38.25" customHeight="1" thickBot="1">
      <c r="A20" s="124" t="s">
        <v>16</v>
      </c>
      <c r="B20" s="666" t="s">
        <v>123</v>
      </c>
      <c r="C20" s="666"/>
      <c r="D20" s="667"/>
    </row>
    <row r="21" spans="1:4" ht="36" customHeight="1" thickBot="1">
      <c r="A21" s="124" t="s">
        <v>17</v>
      </c>
      <c r="B21" s="125" t="s">
        <v>130</v>
      </c>
      <c r="C21" s="121">
        <v>315</v>
      </c>
      <c r="D21" s="122">
        <v>195</v>
      </c>
    </row>
    <row r="22" spans="1:4" ht="43.5" customHeight="1" thickBot="1">
      <c r="A22" s="124" t="s">
        <v>29</v>
      </c>
      <c r="B22" s="125" t="s">
        <v>131</v>
      </c>
      <c r="C22" s="121" t="s">
        <v>6</v>
      </c>
      <c r="D22" s="122">
        <f>D21*0.5</f>
        <v>97.5</v>
      </c>
    </row>
    <row r="23" spans="1:4" ht="30.75" customHeight="1" thickBot="1">
      <c r="A23" s="124" t="s">
        <v>18</v>
      </c>
      <c r="B23" s="666" t="s">
        <v>124</v>
      </c>
      <c r="C23" s="666"/>
      <c r="D23" s="667"/>
    </row>
    <row r="24" spans="1:4" ht="36" customHeight="1" thickBot="1">
      <c r="A24" s="124" t="s">
        <v>19</v>
      </c>
      <c r="B24" s="125" t="s">
        <v>187</v>
      </c>
      <c r="C24" s="121">
        <f>C14</f>
        <v>130</v>
      </c>
      <c r="D24" s="122">
        <f>D14</f>
        <v>72</v>
      </c>
    </row>
    <row r="25" spans="1:4" ht="36.75" customHeight="1" thickBot="1">
      <c r="A25" s="124" t="s">
        <v>30</v>
      </c>
      <c r="B25" s="125" t="s">
        <v>188</v>
      </c>
      <c r="C25" s="121" t="s">
        <v>6</v>
      </c>
      <c r="D25" s="122">
        <f>D24/2</f>
        <v>36</v>
      </c>
    </row>
    <row r="26" spans="1:4" ht="54" customHeight="1" thickBot="1">
      <c r="A26" s="124" t="s">
        <v>31</v>
      </c>
      <c r="B26" s="125" t="s">
        <v>52</v>
      </c>
      <c r="C26" s="670">
        <v>0.22</v>
      </c>
      <c r="D26" s="671"/>
    </row>
    <row r="27" spans="1:4" ht="40.5" customHeight="1" thickBot="1">
      <c r="A27" s="124" t="s">
        <v>60</v>
      </c>
      <c r="B27" s="125" t="s">
        <v>166</v>
      </c>
      <c r="C27" s="121" t="s">
        <v>6</v>
      </c>
      <c r="D27" s="122">
        <v>22</v>
      </c>
    </row>
    <row r="28" spans="1:4" ht="40.5" customHeight="1" thickBot="1">
      <c r="A28" s="126" t="s">
        <v>61</v>
      </c>
      <c r="B28" s="127" t="s">
        <v>62</v>
      </c>
      <c r="C28" s="128" t="s">
        <v>6</v>
      </c>
      <c r="D28" s="340">
        <v>0.26</v>
      </c>
    </row>
    <row r="29" spans="1:4" ht="20.25" customHeight="1" thickTop="1">
      <c r="A29" s="672" t="s">
        <v>125</v>
      </c>
      <c r="B29" s="673"/>
      <c r="C29" s="64"/>
      <c r="D29" s="65"/>
    </row>
    <row r="30" spans="1:4" ht="54" customHeight="1">
      <c r="A30" s="664" t="str">
        <f>Дагестан18!A31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665"/>
      <c r="C30" s="665"/>
      <c r="D30" s="665"/>
    </row>
    <row r="31" spans="1:4">
      <c r="A31" s="66"/>
      <c r="B31" s="458"/>
      <c r="C31" s="458"/>
      <c r="D31" s="458"/>
    </row>
    <row r="32" spans="1:4" ht="22.5" customHeight="1">
      <c r="A32" s="458"/>
      <c r="B32" s="458"/>
      <c r="C32" s="458"/>
      <c r="D32" s="458"/>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5748031496062992" header="0.15748031496062992" footer="0.15748031496062992"/>
  <pageSetup paperSize="9" scale="50" firstPageNumber="25" fitToHeight="3" orientation="landscape"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50"/>
  </sheetPr>
  <dimension ref="A1:D30"/>
  <sheetViews>
    <sheetView view="pageBreakPreview" zoomScale="60" zoomScaleNormal="60" workbookViewId="0">
      <selection activeCell="G6" sqref="G6"/>
    </sheetView>
  </sheetViews>
  <sheetFormatPr defaultRowHeight="16.5"/>
  <cols>
    <col min="1" max="1" width="13.5703125" style="7" customWidth="1"/>
    <col min="2" max="2" width="149.42578125" style="6" customWidth="1"/>
    <col min="3" max="3" width="52.28515625" style="6" customWidth="1"/>
    <col min="4" max="4" width="50.28515625" style="6" customWidth="1"/>
    <col min="5" max="16384" width="9.140625" style="465"/>
  </cols>
  <sheetData>
    <row r="1" spans="1:4" s="1" customFormat="1" ht="18.75">
      <c r="A1" s="4"/>
      <c r="B1" s="5"/>
      <c r="D1" s="529" t="s">
        <v>380</v>
      </c>
    </row>
    <row r="2" spans="1:4" s="1" customFormat="1" ht="30" customHeight="1">
      <c r="A2" s="4"/>
      <c r="B2" s="5"/>
      <c r="D2" s="529" t="str">
        <f>АрхМурмКоми1!D2</f>
        <v xml:space="preserve">к приказу ФАС России </v>
      </c>
    </row>
    <row r="3" spans="1:4" s="1" customFormat="1" ht="28.5" customHeight="1">
      <c r="A3" s="4"/>
      <c r="B3" s="5"/>
      <c r="D3" s="531" t="str">
        <f>АрхМурмКоми1!D3</f>
        <v>от______________№_______________</v>
      </c>
    </row>
    <row r="4" spans="1:4" s="1" customFormat="1" ht="39.75" customHeight="1" thickBot="1">
      <c r="A4" s="551" t="s">
        <v>278</v>
      </c>
      <c r="B4" s="551"/>
      <c r="C4" s="551"/>
      <c r="D4" s="551"/>
    </row>
    <row r="5" spans="1:4" ht="22.5" customHeight="1" thickTop="1" thickBot="1">
      <c r="A5" s="552" t="s">
        <v>56</v>
      </c>
      <c r="B5" s="554" t="s">
        <v>0</v>
      </c>
      <c r="C5" s="554" t="s">
        <v>25</v>
      </c>
      <c r="D5" s="555"/>
    </row>
    <row r="6" spans="1:4" ht="104.25" customHeight="1" thickBot="1">
      <c r="A6" s="553"/>
      <c r="B6" s="545"/>
      <c r="C6" s="427" t="str">
        <f>АрхМурмКоми1!C6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27</v>
      </c>
    </row>
    <row r="7" spans="1:4" ht="17.25" customHeight="1" thickBot="1">
      <c r="A7" s="553"/>
      <c r="B7" s="545"/>
      <c r="C7" s="427" t="s">
        <v>101</v>
      </c>
      <c r="D7" s="430" t="s">
        <v>102</v>
      </c>
    </row>
    <row r="8" spans="1:4" ht="17.25" thickBot="1">
      <c r="A8" s="426">
        <v>1</v>
      </c>
      <c r="B8" s="427">
        <v>2</v>
      </c>
      <c r="C8" s="427">
        <v>3</v>
      </c>
      <c r="D8" s="430">
        <v>4</v>
      </c>
    </row>
    <row r="9" spans="1:4" ht="39.75" customHeight="1" thickBot="1">
      <c r="A9" s="426" t="s">
        <v>1</v>
      </c>
      <c r="B9" s="68" t="s">
        <v>2</v>
      </c>
      <c r="C9" s="437">
        <v>2300</v>
      </c>
      <c r="D9" s="439">
        <f>АрхМурмКоми1!D9</f>
        <v>1400</v>
      </c>
    </row>
    <row r="10" spans="1:4" ht="29.25" customHeight="1" thickBot="1">
      <c r="A10" s="426" t="s">
        <v>3</v>
      </c>
      <c r="B10" s="69" t="s">
        <v>4</v>
      </c>
      <c r="C10" s="437">
        <v>225</v>
      </c>
      <c r="D10" s="439">
        <v>190</v>
      </c>
    </row>
    <row r="11" spans="1:4" ht="33.75" customHeight="1" thickBot="1">
      <c r="A11" s="426" t="s">
        <v>5</v>
      </c>
      <c r="B11" s="69" t="s">
        <v>24</v>
      </c>
      <c r="C11" s="437" t="s">
        <v>26</v>
      </c>
      <c r="D11" s="439">
        <f>D10*0.5</f>
        <v>95</v>
      </c>
    </row>
    <row r="12" spans="1:4" ht="33" customHeight="1" thickBot="1">
      <c r="A12" s="426" t="s">
        <v>7</v>
      </c>
      <c r="B12" s="545" t="s">
        <v>9</v>
      </c>
      <c r="C12" s="556"/>
      <c r="D12" s="557"/>
    </row>
    <row r="13" spans="1:4" ht="33" customHeight="1" thickBot="1">
      <c r="A13" s="426" t="s">
        <v>8</v>
      </c>
      <c r="B13" s="545" t="s">
        <v>21</v>
      </c>
      <c r="C13" s="545"/>
      <c r="D13" s="546"/>
    </row>
    <row r="14" spans="1:4" ht="33.75" customHeight="1" thickBot="1">
      <c r="A14" s="426" t="s">
        <v>10</v>
      </c>
      <c r="B14" s="68" t="s">
        <v>47</v>
      </c>
      <c r="C14" s="437">
        <f>АрхМурмКоми1!C14</f>
        <v>200</v>
      </c>
      <c r="D14" s="439">
        <f>АрхМурмКоми1!D14</f>
        <v>170</v>
      </c>
    </row>
    <row r="15" spans="1:4" ht="38.25" customHeight="1" thickBot="1">
      <c r="A15" s="70" t="s">
        <v>11</v>
      </c>
      <c r="B15" s="71" t="s">
        <v>48</v>
      </c>
      <c r="C15" s="437" t="s">
        <v>26</v>
      </c>
      <c r="D15" s="439">
        <f>D14*0.5</f>
        <v>85</v>
      </c>
    </row>
    <row r="16" spans="1:4" ht="54" customHeight="1" thickBot="1">
      <c r="A16" s="70" t="s">
        <v>12</v>
      </c>
      <c r="B16" s="68" t="s">
        <v>49</v>
      </c>
      <c r="C16" s="437">
        <f>АрхМурмКоми1!C16</f>
        <v>362</v>
      </c>
      <c r="D16" s="439">
        <v>302</v>
      </c>
    </row>
    <row r="17" spans="1:4" ht="30.75" customHeight="1" thickBot="1">
      <c r="A17" s="426" t="s">
        <v>13</v>
      </c>
      <c r="B17" s="68" t="s">
        <v>50</v>
      </c>
      <c r="C17" s="437" t="s">
        <v>6</v>
      </c>
      <c r="D17" s="439">
        <v>206</v>
      </c>
    </row>
    <row r="18" spans="1:4" s="3" customFormat="1" ht="33.75" customHeight="1" thickBot="1">
      <c r="A18" s="70" t="s">
        <v>14</v>
      </c>
      <c r="B18" s="545" t="s">
        <v>22</v>
      </c>
      <c r="C18" s="545"/>
      <c r="D18" s="546"/>
    </row>
    <row r="19" spans="1:4" s="3" customFormat="1" ht="36.75" customHeight="1" thickBot="1">
      <c r="A19" s="426" t="s">
        <v>15</v>
      </c>
      <c r="B19" s="68" t="s">
        <v>53</v>
      </c>
      <c r="C19" s="547">
        <f>АрхМурмКоми1!C19</f>
        <v>0.57999999999999996</v>
      </c>
      <c r="D19" s="548"/>
    </row>
    <row r="20" spans="1:4" s="3" customFormat="1" ht="46.5" customHeight="1" thickBot="1">
      <c r="A20" s="70" t="s">
        <v>16</v>
      </c>
      <c r="B20" s="545" t="s">
        <v>28</v>
      </c>
      <c r="C20" s="545"/>
      <c r="D20" s="546"/>
    </row>
    <row r="21" spans="1:4" s="3" customFormat="1" ht="39" customHeight="1" thickBot="1">
      <c r="A21" s="70" t="s">
        <v>17</v>
      </c>
      <c r="B21" s="68" t="s">
        <v>54</v>
      </c>
      <c r="C21" s="437">
        <f>АрхМурмКоми1!C21</f>
        <v>445</v>
      </c>
      <c r="D21" s="439">
        <f>АрхМурмКоми1!D21</f>
        <v>260</v>
      </c>
    </row>
    <row r="22" spans="1:4" s="3" customFormat="1" ht="36.75" customHeight="1" thickBot="1">
      <c r="A22" s="70" t="s">
        <v>29</v>
      </c>
      <c r="B22" s="68" t="s">
        <v>55</v>
      </c>
      <c r="C22" s="437" t="s">
        <v>26</v>
      </c>
      <c r="D22" s="439">
        <f>D21*0.5</f>
        <v>130</v>
      </c>
    </row>
    <row r="23" spans="1:4" s="3" customFormat="1" ht="34.5" customHeight="1" thickBot="1">
      <c r="A23" s="70" t="s">
        <v>18</v>
      </c>
      <c r="B23" s="545" t="s">
        <v>23</v>
      </c>
      <c r="C23" s="545"/>
      <c r="D23" s="546"/>
    </row>
    <row r="24" spans="1:4" s="3" customFormat="1" ht="33.75" customHeight="1" thickBot="1">
      <c r="A24" s="70" t="s">
        <v>19</v>
      </c>
      <c r="B24" s="68" t="s">
        <v>167</v>
      </c>
      <c r="C24" s="437">
        <f>C14</f>
        <v>200</v>
      </c>
      <c r="D24" s="439">
        <f>D14</f>
        <v>170</v>
      </c>
    </row>
    <row r="25" spans="1:4" s="3" customFormat="1" ht="36" customHeight="1" thickBot="1">
      <c r="A25" s="70" t="s">
        <v>30</v>
      </c>
      <c r="B25" s="68" t="s">
        <v>168</v>
      </c>
      <c r="C25" s="437" t="s">
        <v>26</v>
      </c>
      <c r="D25" s="439">
        <f>D24*0.5</f>
        <v>85</v>
      </c>
    </row>
    <row r="26" spans="1:4" s="3" customFormat="1" ht="40.5" customHeight="1" thickBot="1">
      <c r="A26" s="70" t="s">
        <v>31</v>
      </c>
      <c r="B26" s="68" t="s">
        <v>52</v>
      </c>
      <c r="C26" s="547">
        <f>АрхМурмКоми1!C26</f>
        <v>0.52</v>
      </c>
      <c r="D26" s="548"/>
    </row>
    <row r="27" spans="1:4" s="3" customFormat="1" ht="33" customHeight="1" thickBot="1">
      <c r="A27" s="70" t="s">
        <v>60</v>
      </c>
      <c r="B27" s="68" t="s">
        <v>163</v>
      </c>
      <c r="C27" s="435" t="s">
        <v>6</v>
      </c>
      <c r="D27" s="439">
        <f>АрхМурмКоми1!D27</f>
        <v>45</v>
      </c>
    </row>
    <row r="28" spans="1:4" s="3" customFormat="1" ht="33.75" customHeight="1" thickBot="1">
      <c r="A28" s="72" t="s">
        <v>61</v>
      </c>
      <c r="B28" s="73" t="s">
        <v>62</v>
      </c>
      <c r="C28" s="472" t="s">
        <v>6</v>
      </c>
      <c r="D28" s="442">
        <f>АрхМурмКоми1!D28</f>
        <v>0.72</v>
      </c>
    </row>
    <row r="29" spans="1:4" ht="17.25" thickTop="1">
      <c r="A29" s="549" t="s">
        <v>20</v>
      </c>
      <c r="B29" s="550"/>
    </row>
    <row r="30" spans="1:4" ht="48.75" customHeight="1">
      <c r="A30" s="543" t="str">
        <f>АрхМурмКоми1!A30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5748031496062992" header="0.15748031496062992" footer="0.15748031496062992"/>
  <pageSetup paperSize="9" scale="52" firstPageNumber="7" orientation="landscape"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00B050"/>
  </sheetPr>
  <dimension ref="A1:E30"/>
  <sheetViews>
    <sheetView view="pageBreakPreview" zoomScale="60" zoomScaleNormal="50" workbookViewId="0">
      <selection activeCell="D1" sqref="D1:D3"/>
    </sheetView>
  </sheetViews>
  <sheetFormatPr defaultRowHeight="53.25" customHeight="1"/>
  <cols>
    <col min="1" max="1" width="16.140625" style="469" customWidth="1"/>
    <col min="2" max="2" width="147.42578125" style="24" customWidth="1"/>
    <col min="3" max="3" width="64.140625" style="24" customWidth="1"/>
    <col min="4" max="4" width="53.7109375" style="24" customWidth="1"/>
    <col min="5" max="16384" width="9.140625" style="3"/>
  </cols>
  <sheetData>
    <row r="1" spans="1:5" s="17" customFormat="1" ht="20.25" customHeight="1">
      <c r="A1" s="20"/>
      <c r="B1" s="21"/>
      <c r="C1" s="21"/>
      <c r="D1" s="504" t="s">
        <v>398</v>
      </c>
    </row>
    <row r="2" spans="1:5" s="17" customFormat="1" ht="45" customHeight="1">
      <c r="A2" s="20"/>
      <c r="B2" s="21"/>
      <c r="C2" s="21"/>
      <c r="D2" s="528" t="str">
        <f>Дагестан18!E2</f>
        <v xml:space="preserve">к приказу ФАС России </v>
      </c>
    </row>
    <row r="3" spans="1:5" s="17" customFormat="1" ht="30.75" customHeight="1">
      <c r="A3" s="20"/>
      <c r="B3" s="21"/>
      <c r="C3" s="21"/>
      <c r="D3" s="528" t="str">
        <f>Дагестан18!E3</f>
        <v>от______________№_______________</v>
      </c>
    </row>
    <row r="4" spans="1:5" s="17" customFormat="1" ht="39.75" customHeight="1" thickBot="1">
      <c r="A4" s="639" t="s">
        <v>296</v>
      </c>
      <c r="B4" s="639"/>
      <c r="C4" s="639"/>
      <c r="D4" s="639"/>
      <c r="E4" s="471"/>
    </row>
    <row r="5" spans="1:5" ht="29.25" customHeight="1" thickTop="1" thickBot="1">
      <c r="A5" s="640" t="s">
        <v>56</v>
      </c>
      <c r="B5" s="642" t="s">
        <v>0</v>
      </c>
      <c r="C5" s="660" t="s">
        <v>126</v>
      </c>
      <c r="D5" s="661"/>
    </row>
    <row r="6" spans="1:5" ht="84.75" customHeight="1" thickBot="1">
      <c r="A6" s="641"/>
      <c r="B6" s="637"/>
      <c r="C6" s="433" t="str">
        <f>Ингушетия19!C6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27</v>
      </c>
    </row>
    <row r="7" spans="1:5" ht="18" customHeight="1" thickBot="1">
      <c r="A7" s="641"/>
      <c r="B7" s="637"/>
      <c r="C7" s="450" t="s">
        <v>101</v>
      </c>
      <c r="D7" s="451" t="s">
        <v>102</v>
      </c>
    </row>
    <row r="8" spans="1:5" ht="18.75" customHeight="1" thickBot="1">
      <c r="A8" s="452">
        <v>1</v>
      </c>
      <c r="B8" s="450">
        <v>2</v>
      </c>
      <c r="C8" s="450">
        <v>3</v>
      </c>
      <c r="D8" s="451">
        <v>4</v>
      </c>
    </row>
    <row r="9" spans="1:5" ht="41.25" customHeight="1" thickBot="1">
      <c r="A9" s="452" t="s">
        <v>1</v>
      </c>
      <c r="B9" s="112" t="s">
        <v>2</v>
      </c>
      <c r="C9" s="462">
        <f>Дагестан18!C10</f>
        <v>4000</v>
      </c>
      <c r="D9" s="463">
        <f>Дагестан18!D10</f>
        <v>2100</v>
      </c>
    </row>
    <row r="10" spans="1:5" ht="30" customHeight="1" thickBot="1">
      <c r="A10" s="452" t="s">
        <v>3</v>
      </c>
      <c r="B10" s="111" t="s">
        <v>118</v>
      </c>
      <c r="C10" s="462">
        <v>209</v>
      </c>
      <c r="D10" s="463">
        <v>174</v>
      </c>
    </row>
    <row r="11" spans="1:5" ht="34.5" customHeight="1" thickBot="1">
      <c r="A11" s="452" t="s">
        <v>5</v>
      </c>
      <c r="B11" s="111" t="s">
        <v>119</v>
      </c>
      <c r="C11" s="462" t="s">
        <v>26</v>
      </c>
      <c r="D11" s="463">
        <f>D10/2</f>
        <v>87</v>
      </c>
    </row>
    <row r="12" spans="1:5" ht="43.5" customHeight="1" thickBot="1">
      <c r="A12" s="452" t="s">
        <v>7</v>
      </c>
      <c r="B12" s="637" t="s">
        <v>9</v>
      </c>
      <c r="C12" s="637"/>
      <c r="D12" s="638"/>
    </row>
    <row r="13" spans="1:5" ht="31.5" customHeight="1" thickBot="1">
      <c r="A13" s="452" t="s">
        <v>8</v>
      </c>
      <c r="B13" s="637" t="s">
        <v>120</v>
      </c>
      <c r="C13" s="637"/>
      <c r="D13" s="638"/>
    </row>
    <row r="14" spans="1:5" ht="38.25" customHeight="1" thickBot="1">
      <c r="A14" s="452" t="s">
        <v>10</v>
      </c>
      <c r="B14" s="112" t="s">
        <v>127</v>
      </c>
      <c r="C14" s="462">
        <v>153</v>
      </c>
      <c r="D14" s="463">
        <v>130</v>
      </c>
    </row>
    <row r="15" spans="1:5" ht="35.25" customHeight="1" thickBot="1">
      <c r="A15" s="452" t="s">
        <v>11</v>
      </c>
      <c r="B15" s="112" t="s">
        <v>128</v>
      </c>
      <c r="C15" s="462" t="s">
        <v>26</v>
      </c>
      <c r="D15" s="463">
        <f>D14/2</f>
        <v>65</v>
      </c>
    </row>
    <row r="16" spans="1:5" ht="53.25" customHeight="1" thickBot="1">
      <c r="A16" s="452" t="s">
        <v>12</v>
      </c>
      <c r="B16" s="112" t="s">
        <v>97</v>
      </c>
      <c r="C16" s="462">
        <v>291</v>
      </c>
      <c r="D16" s="463">
        <v>253</v>
      </c>
    </row>
    <row r="17" spans="1:4" ht="31.5" customHeight="1" thickBot="1">
      <c r="A17" s="452" t="s">
        <v>13</v>
      </c>
      <c r="B17" s="112" t="s">
        <v>129</v>
      </c>
      <c r="C17" s="462" t="s">
        <v>6</v>
      </c>
      <c r="D17" s="463">
        <v>211</v>
      </c>
    </row>
    <row r="18" spans="1:4" ht="32.25" customHeight="1" thickBot="1">
      <c r="A18" s="113" t="s">
        <v>121</v>
      </c>
      <c r="B18" s="629" t="s">
        <v>122</v>
      </c>
      <c r="C18" s="629"/>
      <c r="D18" s="630"/>
    </row>
    <row r="19" spans="1:4" ht="36.75" customHeight="1" thickBot="1">
      <c r="A19" s="113" t="s">
        <v>15</v>
      </c>
      <c r="B19" s="114" t="s">
        <v>98</v>
      </c>
      <c r="C19" s="631" t="s">
        <v>272</v>
      </c>
      <c r="D19" s="632"/>
    </row>
    <row r="20" spans="1:4" ht="36.75" customHeight="1" thickBot="1">
      <c r="A20" s="113" t="s">
        <v>16</v>
      </c>
      <c r="B20" s="629" t="s">
        <v>123</v>
      </c>
      <c r="C20" s="629"/>
      <c r="D20" s="630"/>
    </row>
    <row r="21" spans="1:4" ht="40.5" customHeight="1" thickBot="1">
      <c r="A21" s="113" t="s">
        <v>17</v>
      </c>
      <c r="B21" s="114" t="s">
        <v>130</v>
      </c>
      <c r="C21" s="462">
        <v>465</v>
      </c>
      <c r="D21" s="463">
        <v>257</v>
      </c>
    </row>
    <row r="22" spans="1:4" ht="45" customHeight="1" thickBot="1">
      <c r="A22" s="113" t="s">
        <v>29</v>
      </c>
      <c r="B22" s="114" t="s">
        <v>131</v>
      </c>
      <c r="C22" s="462" t="s">
        <v>6</v>
      </c>
      <c r="D22" s="463">
        <f>D21/2</f>
        <v>128.5</v>
      </c>
    </row>
    <row r="23" spans="1:4" ht="33" customHeight="1" thickBot="1">
      <c r="A23" s="113" t="s">
        <v>18</v>
      </c>
      <c r="B23" s="629" t="s">
        <v>124</v>
      </c>
      <c r="C23" s="629"/>
      <c r="D23" s="630"/>
    </row>
    <row r="24" spans="1:4" ht="39.75" customHeight="1" thickBot="1">
      <c r="A24" s="113" t="s">
        <v>19</v>
      </c>
      <c r="B24" s="114" t="s">
        <v>191</v>
      </c>
      <c r="C24" s="462">
        <f>C14</f>
        <v>153</v>
      </c>
      <c r="D24" s="463">
        <f>D14</f>
        <v>130</v>
      </c>
    </row>
    <row r="25" spans="1:4" ht="37.5" customHeight="1" thickBot="1">
      <c r="A25" s="113" t="s">
        <v>30</v>
      </c>
      <c r="B25" s="114" t="s">
        <v>192</v>
      </c>
      <c r="C25" s="462" t="s">
        <v>6</v>
      </c>
      <c r="D25" s="463">
        <f>D24/2</f>
        <v>65</v>
      </c>
    </row>
    <row r="26" spans="1:4" ht="54.75" customHeight="1" thickBot="1">
      <c r="A26" s="113" t="s">
        <v>31</v>
      </c>
      <c r="B26" s="114" t="s">
        <v>52</v>
      </c>
      <c r="C26" s="631" t="s">
        <v>273</v>
      </c>
      <c r="D26" s="632"/>
    </row>
    <row r="27" spans="1:4" ht="36.75" customHeight="1" thickBot="1">
      <c r="A27" s="113" t="s">
        <v>60</v>
      </c>
      <c r="B27" s="152" t="s">
        <v>166</v>
      </c>
      <c r="C27" s="462" t="s">
        <v>6</v>
      </c>
      <c r="D27" s="453" t="s">
        <v>274</v>
      </c>
    </row>
    <row r="28" spans="1:4" ht="35.25" customHeight="1" thickBot="1">
      <c r="A28" s="115" t="s">
        <v>61</v>
      </c>
      <c r="B28" s="116" t="s">
        <v>62</v>
      </c>
      <c r="C28" s="475" t="s">
        <v>6</v>
      </c>
      <c r="D28" s="339" t="s">
        <v>275</v>
      </c>
    </row>
    <row r="29" spans="1:4" ht="18.75" customHeight="1" thickTop="1">
      <c r="A29" s="635" t="s">
        <v>132</v>
      </c>
      <c r="B29" s="636"/>
      <c r="C29" s="636"/>
      <c r="D29" s="636"/>
    </row>
    <row r="30" spans="1:4" ht="49.5" customHeight="1">
      <c r="A30" s="644" t="str">
        <f>Дагестан18!A31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636"/>
      <c r="C30" s="636"/>
      <c r="D30" s="636"/>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D29"/>
  </mergeCells>
  <printOptions horizontalCentered="1"/>
  <pageMargins left="0.19685039370078741" right="0.15748031496062992" top="0.15748031496062992" bottom="0.19685039370078741" header="0.15748031496062992" footer="0.15748031496062992"/>
  <pageSetup paperSize="9" scale="52" firstPageNumber="26"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00B050"/>
  </sheetPr>
  <dimension ref="A1:E30"/>
  <sheetViews>
    <sheetView view="pageBreakPreview" topLeftCell="A16" zoomScale="70" zoomScaleNormal="50" zoomScaleSheetLayoutView="70" workbookViewId="0">
      <selection activeCell="B9" sqref="B9"/>
    </sheetView>
  </sheetViews>
  <sheetFormatPr defaultRowHeight="53.25" customHeight="1"/>
  <cols>
    <col min="1" max="1" width="16.140625" style="469" customWidth="1"/>
    <col min="2" max="2" width="147.42578125" style="24" customWidth="1"/>
    <col min="3" max="3" width="64.140625" style="24" customWidth="1"/>
    <col min="4" max="4" width="53.7109375" style="24" customWidth="1"/>
    <col min="5" max="16384" width="9.140625" style="3"/>
  </cols>
  <sheetData>
    <row r="1" spans="1:5" s="17" customFormat="1" ht="20.25" customHeight="1">
      <c r="A1" s="20"/>
      <c r="B1" s="21"/>
      <c r="C1" s="21"/>
      <c r="D1" s="504" t="s">
        <v>399</v>
      </c>
    </row>
    <row r="2" spans="1:5" s="17" customFormat="1" ht="45" customHeight="1">
      <c r="A2" s="20"/>
      <c r="B2" s="21"/>
      <c r="C2" s="21"/>
      <c r="D2" s="528" t="str">
        <f>Дагестан18!E2</f>
        <v xml:space="preserve">к приказу ФАС России </v>
      </c>
    </row>
    <row r="3" spans="1:5" s="17" customFormat="1" ht="30.75" customHeight="1">
      <c r="A3" s="20"/>
      <c r="B3" s="21"/>
      <c r="C3" s="21"/>
      <c r="D3" s="528" t="str">
        <f>Дагестан18!E3</f>
        <v>от______________№_______________</v>
      </c>
    </row>
    <row r="4" spans="1:5" s="17" customFormat="1" ht="34.5" customHeight="1" thickBot="1">
      <c r="A4" s="639" t="s">
        <v>297</v>
      </c>
      <c r="B4" s="639"/>
      <c r="C4" s="639"/>
      <c r="D4" s="639"/>
      <c r="E4" s="471"/>
    </row>
    <row r="5" spans="1:5" ht="29.25" customHeight="1" thickTop="1" thickBot="1">
      <c r="A5" s="640" t="s">
        <v>56</v>
      </c>
      <c r="B5" s="642" t="s">
        <v>0</v>
      </c>
      <c r="C5" s="660" t="s">
        <v>126</v>
      </c>
      <c r="D5" s="661"/>
    </row>
    <row r="6" spans="1:5" ht="84.75" customHeight="1" thickBot="1">
      <c r="A6" s="641"/>
      <c r="B6" s="637"/>
      <c r="C6" s="433" t="str">
        <f>КрасРостОблСтавКрай20!C6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27</v>
      </c>
    </row>
    <row r="7" spans="1:5" ht="18" customHeight="1" thickBot="1">
      <c r="A7" s="641"/>
      <c r="B7" s="637"/>
      <c r="C7" s="450" t="s">
        <v>101</v>
      </c>
      <c r="D7" s="451" t="s">
        <v>102</v>
      </c>
    </row>
    <row r="8" spans="1:5" ht="18.75" customHeight="1" thickBot="1">
      <c r="A8" s="452">
        <v>1</v>
      </c>
      <c r="B8" s="450">
        <v>2</v>
      </c>
      <c r="C8" s="450">
        <v>3</v>
      </c>
      <c r="D8" s="451">
        <v>4</v>
      </c>
    </row>
    <row r="9" spans="1:5" ht="41.25" customHeight="1" thickBot="1">
      <c r="A9" s="452" t="s">
        <v>1</v>
      </c>
      <c r="B9" s="112" t="s">
        <v>2</v>
      </c>
      <c r="C9" s="462">
        <f>Дагестан18!C10</f>
        <v>4000</v>
      </c>
      <c r="D9" s="463">
        <f>Дагестан18!D10</f>
        <v>2100</v>
      </c>
    </row>
    <row r="10" spans="1:5" ht="30" customHeight="1" thickBot="1">
      <c r="A10" s="452" t="s">
        <v>3</v>
      </c>
      <c r="B10" s="111" t="s">
        <v>118</v>
      </c>
      <c r="C10" s="462">
        <v>220</v>
      </c>
      <c r="D10" s="463">
        <v>174</v>
      </c>
    </row>
    <row r="11" spans="1:5" ht="34.5" customHeight="1" thickBot="1">
      <c r="A11" s="452" t="s">
        <v>5</v>
      </c>
      <c r="B11" s="111" t="s">
        <v>119</v>
      </c>
      <c r="C11" s="462" t="s">
        <v>26</v>
      </c>
      <c r="D11" s="463">
        <f>D10/2</f>
        <v>87</v>
      </c>
    </row>
    <row r="12" spans="1:5" ht="43.5" customHeight="1" thickBot="1">
      <c r="A12" s="452" t="s">
        <v>7</v>
      </c>
      <c r="B12" s="637" t="s">
        <v>9</v>
      </c>
      <c r="C12" s="637"/>
      <c r="D12" s="638"/>
    </row>
    <row r="13" spans="1:5" ht="31.5" customHeight="1" thickBot="1">
      <c r="A13" s="452" t="s">
        <v>8</v>
      </c>
      <c r="B13" s="637" t="s">
        <v>120</v>
      </c>
      <c r="C13" s="637"/>
      <c r="D13" s="638"/>
    </row>
    <row r="14" spans="1:5" ht="38.25" customHeight="1" thickBot="1">
      <c r="A14" s="452" t="s">
        <v>10</v>
      </c>
      <c r="B14" s="112" t="s">
        <v>127</v>
      </c>
      <c r="C14" s="462">
        <f>КрасРостОблСтавКрай20!C14</f>
        <v>153</v>
      </c>
      <c r="D14" s="463">
        <f>КрасРостОблСтавКрай20!D14</f>
        <v>130</v>
      </c>
    </row>
    <row r="15" spans="1:5" ht="35.25" customHeight="1" thickBot="1">
      <c r="A15" s="452" t="s">
        <v>11</v>
      </c>
      <c r="B15" s="112" t="s">
        <v>128</v>
      </c>
      <c r="C15" s="462" t="s">
        <v>26</v>
      </c>
      <c r="D15" s="463">
        <f>D14/2</f>
        <v>65</v>
      </c>
    </row>
    <row r="16" spans="1:5" ht="53.25" customHeight="1" thickBot="1">
      <c r="A16" s="452" t="s">
        <v>12</v>
      </c>
      <c r="B16" s="112" t="s">
        <v>97</v>
      </c>
      <c r="C16" s="462">
        <v>291</v>
      </c>
      <c r="D16" s="463">
        <v>253</v>
      </c>
    </row>
    <row r="17" spans="1:4" ht="31.5" customHeight="1" thickBot="1">
      <c r="A17" s="452" t="s">
        <v>13</v>
      </c>
      <c r="B17" s="112" t="s">
        <v>129</v>
      </c>
      <c r="C17" s="462" t="s">
        <v>6</v>
      </c>
      <c r="D17" s="463">
        <v>211</v>
      </c>
    </row>
    <row r="18" spans="1:4" ht="32.25" customHeight="1" thickBot="1">
      <c r="A18" s="113" t="s">
        <v>121</v>
      </c>
      <c r="B18" s="629" t="s">
        <v>122</v>
      </c>
      <c r="C18" s="629"/>
      <c r="D18" s="630"/>
    </row>
    <row r="19" spans="1:4" ht="36.75" customHeight="1" thickBot="1">
      <c r="A19" s="113" t="s">
        <v>15</v>
      </c>
      <c r="B19" s="114" t="s">
        <v>98</v>
      </c>
      <c r="C19" s="633" t="str">
        <f>КрасРостОблСтавКрай20!C19</f>
        <v>0,52</v>
      </c>
      <c r="D19" s="634"/>
    </row>
    <row r="20" spans="1:4" ht="36.75" customHeight="1" thickBot="1">
      <c r="A20" s="113" t="s">
        <v>16</v>
      </c>
      <c r="B20" s="629" t="s">
        <v>123</v>
      </c>
      <c r="C20" s="629"/>
      <c r="D20" s="630"/>
    </row>
    <row r="21" spans="1:4" ht="40.5" customHeight="1" thickBot="1">
      <c r="A21" s="113" t="s">
        <v>17</v>
      </c>
      <c r="B21" s="114" t="s">
        <v>130</v>
      </c>
      <c r="C21" s="462">
        <f>КрасРостОблСтавКрай20!C21</f>
        <v>465</v>
      </c>
      <c r="D21" s="462">
        <f>КрасРостОблСтавКрай20!D21</f>
        <v>257</v>
      </c>
    </row>
    <row r="22" spans="1:4" ht="45" customHeight="1" thickBot="1">
      <c r="A22" s="113" t="s">
        <v>29</v>
      </c>
      <c r="B22" s="114" t="s">
        <v>131</v>
      </c>
      <c r="C22" s="462" t="s">
        <v>6</v>
      </c>
      <c r="D22" s="463">
        <f>D21/2</f>
        <v>128.5</v>
      </c>
    </row>
    <row r="23" spans="1:4" ht="24.75" customHeight="1" thickBot="1">
      <c r="A23" s="113" t="s">
        <v>18</v>
      </c>
      <c r="B23" s="629" t="s">
        <v>124</v>
      </c>
      <c r="C23" s="629"/>
      <c r="D23" s="630"/>
    </row>
    <row r="24" spans="1:4" ht="39.75" customHeight="1" thickBot="1">
      <c r="A24" s="113" t="s">
        <v>19</v>
      </c>
      <c r="B24" s="114" t="s">
        <v>191</v>
      </c>
      <c r="C24" s="462">
        <f>C14</f>
        <v>153</v>
      </c>
      <c r="D24" s="462">
        <f>D14</f>
        <v>130</v>
      </c>
    </row>
    <row r="25" spans="1:4" ht="37.5" customHeight="1" thickBot="1">
      <c r="A25" s="113" t="s">
        <v>30</v>
      </c>
      <c r="B25" s="114" t="s">
        <v>192</v>
      </c>
      <c r="C25" s="462" t="s">
        <v>6</v>
      </c>
      <c r="D25" s="463">
        <f>D24/2</f>
        <v>65</v>
      </c>
    </row>
    <row r="26" spans="1:4" ht="54.75" customHeight="1" thickBot="1">
      <c r="A26" s="113" t="s">
        <v>31</v>
      </c>
      <c r="B26" s="114" t="s">
        <v>52</v>
      </c>
      <c r="C26" s="633" t="str">
        <f>КрасРостОблСтавКрай20!C26</f>
        <v>0,46</v>
      </c>
      <c r="D26" s="634"/>
    </row>
    <row r="27" spans="1:4" ht="36.75" customHeight="1" thickBot="1">
      <c r="A27" s="113" t="s">
        <v>60</v>
      </c>
      <c r="B27" s="152" t="s">
        <v>166</v>
      </c>
      <c r="C27" s="462" t="s">
        <v>6</v>
      </c>
      <c r="D27" s="454" t="str">
        <f>КрасРостОблСтавКрай20!D27</f>
        <v>30</v>
      </c>
    </row>
    <row r="28" spans="1:4" ht="35.25" customHeight="1" thickBot="1">
      <c r="A28" s="115" t="s">
        <v>61</v>
      </c>
      <c r="B28" s="116" t="s">
        <v>62</v>
      </c>
      <c r="C28" s="475" t="s">
        <v>6</v>
      </c>
      <c r="D28" s="476" t="str">
        <f>КрасРостОблСтавКрай20!D28</f>
        <v>0,60</v>
      </c>
    </row>
    <row r="29" spans="1:4" ht="18.75" customHeight="1" thickTop="1">
      <c r="A29" s="635" t="s">
        <v>132</v>
      </c>
      <c r="B29" s="636"/>
      <c r="C29" s="636"/>
      <c r="D29" s="636"/>
    </row>
    <row r="30" spans="1:4" ht="53.25" customHeight="1">
      <c r="A30" s="644" t="str">
        <f>Дагестан18!A31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636"/>
      <c r="C30" s="636"/>
      <c r="D30" s="636"/>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D29"/>
  </mergeCells>
  <printOptions horizontalCentered="1"/>
  <pageMargins left="0.19685039370078741" right="0.15748031496062992" top="0.15748031496062992" bottom="0.19685039370078741" header="0.15748031496062992" footer="0.15748031496062992"/>
  <pageSetup paperSize="9" scale="52" firstPageNumber="27" orientation="landscape" useFirstPageNumber="1"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rgb="FF00B050"/>
  </sheetPr>
  <dimension ref="A1:E31"/>
  <sheetViews>
    <sheetView view="pageBreakPreview" zoomScale="60" zoomScaleNormal="50" workbookViewId="0">
      <selection activeCell="D1" sqref="D1:D3"/>
    </sheetView>
  </sheetViews>
  <sheetFormatPr defaultRowHeight="16.5"/>
  <cols>
    <col min="1" max="1" width="16.140625" style="469" customWidth="1"/>
    <col min="2" max="2" width="162.85546875" style="24" customWidth="1"/>
    <col min="3" max="3" width="54.28515625" style="24" customWidth="1"/>
    <col min="4" max="4" width="48.42578125" style="24" customWidth="1"/>
    <col min="5" max="16384" width="9.140625" style="3"/>
  </cols>
  <sheetData>
    <row r="1" spans="1:5" s="17" customFormat="1" ht="21" customHeight="1">
      <c r="A1" s="20"/>
      <c r="B1" s="21"/>
      <c r="C1" s="21"/>
      <c r="D1" s="504" t="s">
        <v>400</v>
      </c>
    </row>
    <row r="2" spans="1:5" s="17" customFormat="1" ht="30" customHeight="1">
      <c r="A2" s="20"/>
      <c r="B2" s="21"/>
      <c r="C2" s="21"/>
      <c r="D2" s="528" t="str">
        <f>КрасПятигВолгодонск21!D2</f>
        <v xml:space="preserve">к приказу ФАС России </v>
      </c>
    </row>
    <row r="3" spans="1:5" s="17" customFormat="1" ht="16.5" customHeight="1">
      <c r="A3" s="20"/>
      <c r="B3" s="21"/>
      <c r="C3" s="21"/>
      <c r="D3" s="528" t="str">
        <f>КрасРостОблСтавКрай20!D3</f>
        <v>от______________№_______________</v>
      </c>
    </row>
    <row r="4" spans="1:5" s="17" customFormat="1" ht="33" customHeight="1" thickBot="1">
      <c r="A4" s="639" t="s">
        <v>298</v>
      </c>
      <c r="B4" s="639"/>
      <c r="C4" s="639"/>
      <c r="D4" s="639"/>
      <c r="E4" s="471"/>
    </row>
    <row r="5" spans="1:5" ht="21" customHeight="1" thickTop="1" thickBot="1">
      <c r="A5" s="640" t="s">
        <v>56</v>
      </c>
      <c r="B5" s="642" t="s">
        <v>0</v>
      </c>
      <c r="C5" s="660" t="s">
        <v>95</v>
      </c>
      <c r="D5" s="661"/>
    </row>
    <row r="6" spans="1:5" ht="49.5" customHeight="1" thickBot="1">
      <c r="A6" s="641"/>
      <c r="B6" s="637"/>
      <c r="C6" s="467" t="s">
        <v>96</v>
      </c>
      <c r="D6" s="474" t="s">
        <v>74</v>
      </c>
    </row>
    <row r="7" spans="1:5" ht="105.75" customHeight="1" thickBot="1">
      <c r="A7" s="641"/>
      <c r="B7" s="637"/>
      <c r="C7" s="467" t="str">
        <f>КрасПятигВолгодонск21!C6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474" t="s">
        <v>27</v>
      </c>
    </row>
    <row r="8" spans="1:5" ht="21.75" customHeight="1" thickBot="1">
      <c r="A8" s="641"/>
      <c r="B8" s="637"/>
      <c r="C8" s="450" t="s">
        <v>101</v>
      </c>
      <c r="D8" s="451" t="s">
        <v>102</v>
      </c>
    </row>
    <row r="9" spans="1:5" ht="17.25" thickBot="1">
      <c r="A9" s="452">
        <v>1</v>
      </c>
      <c r="B9" s="450">
        <v>2</v>
      </c>
      <c r="C9" s="450">
        <v>3</v>
      </c>
      <c r="D9" s="451">
        <v>4</v>
      </c>
    </row>
    <row r="10" spans="1:5" ht="42" customHeight="1" thickBot="1">
      <c r="A10" s="452" t="s">
        <v>1</v>
      </c>
      <c r="B10" s="110" t="s">
        <v>2</v>
      </c>
      <c r="C10" s="462">
        <f>КрасРостОблСтавКрай20!C9</f>
        <v>4000</v>
      </c>
      <c r="D10" s="463">
        <f>КрасРостОблСтавКрай20!D9</f>
        <v>2100</v>
      </c>
    </row>
    <row r="11" spans="1:5" ht="34.5" customHeight="1" thickBot="1">
      <c r="A11" s="452" t="s">
        <v>3</v>
      </c>
      <c r="B11" s="129" t="s">
        <v>118</v>
      </c>
      <c r="C11" s="462">
        <f>КрасРостОблСтавКрай20!C10</f>
        <v>209</v>
      </c>
      <c r="D11" s="463">
        <v>172</v>
      </c>
    </row>
    <row r="12" spans="1:5" ht="28.5" customHeight="1" thickBot="1">
      <c r="A12" s="452" t="s">
        <v>5</v>
      </c>
      <c r="B12" s="129" t="s">
        <v>119</v>
      </c>
      <c r="C12" s="462"/>
      <c r="D12" s="463">
        <f>D11/2</f>
        <v>86</v>
      </c>
    </row>
    <row r="13" spans="1:5" ht="41.25" customHeight="1" thickBot="1">
      <c r="A13" s="452" t="s">
        <v>7</v>
      </c>
      <c r="B13" s="637" t="s">
        <v>9</v>
      </c>
      <c r="C13" s="637"/>
      <c r="D13" s="638"/>
    </row>
    <row r="14" spans="1:5" ht="36.75" customHeight="1" thickBot="1">
      <c r="A14" s="452" t="s">
        <v>8</v>
      </c>
      <c r="B14" s="637" t="s">
        <v>120</v>
      </c>
      <c r="C14" s="637"/>
      <c r="D14" s="638"/>
    </row>
    <row r="15" spans="1:5" ht="36.75" customHeight="1" thickBot="1">
      <c r="A15" s="452" t="s">
        <v>10</v>
      </c>
      <c r="B15" s="112" t="s">
        <v>127</v>
      </c>
      <c r="C15" s="462">
        <f>КрасРостОблСтавКрай20!C14</f>
        <v>153</v>
      </c>
      <c r="D15" s="463">
        <f>КрасРостОблСтавКрай20!D14</f>
        <v>130</v>
      </c>
    </row>
    <row r="16" spans="1:5" ht="34.5" customHeight="1" thickBot="1">
      <c r="A16" s="452" t="s">
        <v>11</v>
      </c>
      <c r="B16" s="112" t="s">
        <v>128</v>
      </c>
      <c r="C16" s="462" t="s">
        <v>26</v>
      </c>
      <c r="D16" s="463">
        <f>D15/2</f>
        <v>65</v>
      </c>
    </row>
    <row r="17" spans="1:5" ht="41.25" customHeight="1" thickBot="1">
      <c r="A17" s="452" t="s">
        <v>12</v>
      </c>
      <c r="B17" s="112" t="s">
        <v>97</v>
      </c>
      <c r="C17" s="462">
        <v>291</v>
      </c>
      <c r="D17" s="463">
        <v>240</v>
      </c>
    </row>
    <row r="18" spans="1:5" ht="33" customHeight="1" thickBot="1">
      <c r="A18" s="452" t="s">
        <v>13</v>
      </c>
      <c r="B18" s="112" t="s">
        <v>129</v>
      </c>
      <c r="C18" s="462" t="s">
        <v>6</v>
      </c>
      <c r="D18" s="463">
        <v>200</v>
      </c>
    </row>
    <row r="19" spans="1:5" ht="29.25" customHeight="1" thickBot="1">
      <c r="A19" s="452" t="s">
        <v>14</v>
      </c>
      <c r="B19" s="637" t="s">
        <v>122</v>
      </c>
      <c r="C19" s="637"/>
      <c r="D19" s="638"/>
    </row>
    <row r="20" spans="1:5" ht="44.25" customHeight="1" thickBot="1">
      <c r="A20" s="452" t="s">
        <v>15</v>
      </c>
      <c r="B20" s="130" t="s">
        <v>98</v>
      </c>
      <c r="C20" s="633" t="str">
        <f>КрасРостОблСтавКрай20!C19</f>
        <v>0,52</v>
      </c>
      <c r="D20" s="634"/>
    </row>
    <row r="21" spans="1:5" ht="37.5" customHeight="1" thickBot="1">
      <c r="A21" s="452" t="s">
        <v>16</v>
      </c>
      <c r="B21" s="637" t="s">
        <v>123</v>
      </c>
      <c r="C21" s="637"/>
      <c r="D21" s="638"/>
      <c r="E21" s="25"/>
    </row>
    <row r="22" spans="1:5" ht="42.75" customHeight="1" thickBot="1">
      <c r="A22" s="113" t="s">
        <v>17</v>
      </c>
      <c r="B22" s="130" t="s">
        <v>130</v>
      </c>
      <c r="C22" s="462">
        <f>КрасРостОблСтавКрай20!C21</f>
        <v>465</v>
      </c>
      <c r="D22" s="463">
        <f>КрасРостОблСтавКрай20!D21</f>
        <v>257</v>
      </c>
      <c r="E22" s="18"/>
    </row>
    <row r="23" spans="1:5" ht="36.75" customHeight="1" thickBot="1">
      <c r="A23" s="113" t="s">
        <v>29</v>
      </c>
      <c r="B23" s="130" t="s">
        <v>131</v>
      </c>
      <c r="C23" s="462" t="str">
        <f>КрасРостОблСтавКрай20!C22</f>
        <v xml:space="preserve"> -</v>
      </c>
      <c r="D23" s="463">
        <f>D22/2</f>
        <v>128.5</v>
      </c>
    </row>
    <row r="24" spans="1:5" ht="29.25" customHeight="1" thickBot="1">
      <c r="A24" s="452" t="s">
        <v>18</v>
      </c>
      <c r="B24" s="637" t="s">
        <v>23</v>
      </c>
      <c r="C24" s="637"/>
      <c r="D24" s="638"/>
      <c r="E24" s="25"/>
    </row>
    <row r="25" spans="1:5" ht="39" customHeight="1" thickBot="1">
      <c r="A25" s="113" t="s">
        <v>19</v>
      </c>
      <c r="B25" s="114" t="s">
        <v>191</v>
      </c>
      <c r="C25" s="462">
        <f>КрасРостОблСтавКрай20!C24</f>
        <v>153</v>
      </c>
      <c r="D25" s="463">
        <f>КрасРостОблСтавКрай20!D24</f>
        <v>130</v>
      </c>
    </row>
    <row r="26" spans="1:5" ht="38.25" customHeight="1" thickBot="1">
      <c r="A26" s="113" t="s">
        <v>30</v>
      </c>
      <c r="B26" s="114" t="s">
        <v>192</v>
      </c>
      <c r="C26" s="462" t="s">
        <v>6</v>
      </c>
      <c r="D26" s="463">
        <f>D25/2</f>
        <v>65</v>
      </c>
    </row>
    <row r="27" spans="1:5" ht="50.25" customHeight="1" thickBot="1">
      <c r="A27" s="113" t="s">
        <v>31</v>
      </c>
      <c r="B27" s="114" t="s">
        <v>52</v>
      </c>
      <c r="C27" s="681" t="str">
        <f>КрасРостОблСтавКрай20!C26</f>
        <v>0,46</v>
      </c>
      <c r="D27" s="682"/>
    </row>
    <row r="28" spans="1:5" ht="33.75" customHeight="1" thickBot="1">
      <c r="A28" s="113" t="s">
        <v>60</v>
      </c>
      <c r="B28" s="114" t="s">
        <v>166</v>
      </c>
      <c r="C28" s="462" t="s">
        <v>6</v>
      </c>
      <c r="D28" s="463" t="str">
        <f>КрасРостОблСтавКрай20!D27</f>
        <v>30</v>
      </c>
    </row>
    <row r="29" spans="1:5" ht="30" customHeight="1" thickBot="1">
      <c r="A29" s="115" t="s">
        <v>61</v>
      </c>
      <c r="B29" s="116" t="s">
        <v>62</v>
      </c>
      <c r="C29" s="475" t="s">
        <v>6</v>
      </c>
      <c r="D29" s="338" t="str">
        <f>КрасРостОблСтавКрай20!D28</f>
        <v>0,60</v>
      </c>
    </row>
    <row r="30" spans="1:5" ht="17.25" thickTop="1">
      <c r="A30" s="635" t="s">
        <v>132</v>
      </c>
      <c r="B30" s="636"/>
      <c r="C30" s="636"/>
      <c r="D30" s="636"/>
    </row>
    <row r="31" spans="1:5" ht="54" customHeight="1">
      <c r="A31" s="644" t="str">
        <f>КрасРостОблСтавКрай20!A30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636"/>
      <c r="C31" s="636"/>
      <c r="D31" s="636"/>
    </row>
  </sheetData>
  <mergeCells count="13">
    <mergeCell ref="B14:D14"/>
    <mergeCell ref="A4:D4"/>
    <mergeCell ref="A5:A8"/>
    <mergeCell ref="B5:B8"/>
    <mergeCell ref="C5:D5"/>
    <mergeCell ref="B13:D13"/>
    <mergeCell ref="A31:D31"/>
    <mergeCell ref="B19:D19"/>
    <mergeCell ref="C20:D20"/>
    <mergeCell ref="B21:D21"/>
    <mergeCell ref="B24:D24"/>
    <mergeCell ref="C27:D27"/>
    <mergeCell ref="A30:D30"/>
  </mergeCells>
  <printOptions horizontalCentered="1"/>
  <pageMargins left="0.19685039370078741" right="0.15748031496062992" top="0.15748031496062992" bottom="0.15748031496062992" header="0.15748031496062992" footer="0.15748031496062992"/>
  <pageSetup paperSize="9" scale="42" firstPageNumber="28" orientation="landscape" useFirstPageNumber="1"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rgb="FF00B050"/>
  </sheetPr>
  <dimension ref="A1:E31"/>
  <sheetViews>
    <sheetView view="pageBreakPreview" zoomScale="60" zoomScaleNormal="50" workbookViewId="0">
      <selection activeCell="D1" sqref="D1:D3"/>
    </sheetView>
  </sheetViews>
  <sheetFormatPr defaultRowHeight="16.5"/>
  <cols>
    <col min="1" max="1" width="16.140625" style="469" customWidth="1"/>
    <col min="2" max="2" width="162.85546875" style="24" customWidth="1"/>
    <col min="3" max="3" width="54.28515625" style="24" customWidth="1"/>
    <col min="4" max="4" width="48.42578125" style="24" customWidth="1"/>
    <col min="5" max="16384" width="9.140625" style="3"/>
  </cols>
  <sheetData>
    <row r="1" spans="1:5" s="17" customFormat="1" ht="21" customHeight="1">
      <c r="A1" s="20"/>
      <c r="B1" s="21"/>
      <c r="C1" s="21"/>
      <c r="D1" s="504" t="s">
        <v>401</v>
      </c>
    </row>
    <row r="2" spans="1:5" s="17" customFormat="1" ht="30" customHeight="1">
      <c r="A2" s="20"/>
      <c r="B2" s="21"/>
      <c r="C2" s="21"/>
      <c r="D2" s="528" t="str">
        <f>КрасРостОблСтавКрай20!D2</f>
        <v xml:space="preserve">к приказу ФАС России </v>
      </c>
    </row>
    <row r="3" spans="1:5" s="17" customFormat="1" ht="30" customHeight="1">
      <c r="A3" s="20"/>
      <c r="B3" s="21"/>
      <c r="C3" s="21"/>
      <c r="D3" s="528" t="str">
        <f>КрасРостОблСтавКрай20!D3</f>
        <v>от______________№_______________</v>
      </c>
    </row>
    <row r="4" spans="1:5" s="17" customFormat="1" ht="33" customHeight="1" thickBot="1">
      <c r="A4" s="639" t="s">
        <v>299</v>
      </c>
      <c r="B4" s="639"/>
      <c r="C4" s="639"/>
      <c r="D4" s="639"/>
      <c r="E4" s="471"/>
    </row>
    <row r="5" spans="1:5" ht="21" customHeight="1" thickTop="1" thickBot="1">
      <c r="A5" s="640" t="s">
        <v>56</v>
      </c>
      <c r="B5" s="642" t="s">
        <v>0</v>
      </c>
      <c r="C5" s="660" t="s">
        <v>95</v>
      </c>
      <c r="D5" s="661"/>
    </row>
    <row r="6" spans="1:5" ht="49.5" customHeight="1" thickBot="1">
      <c r="A6" s="641"/>
      <c r="B6" s="637"/>
      <c r="C6" s="467" t="s">
        <v>96</v>
      </c>
      <c r="D6" s="474" t="s">
        <v>74</v>
      </c>
    </row>
    <row r="7" spans="1:5" ht="105.75" customHeight="1" thickBot="1">
      <c r="A7" s="641"/>
      <c r="B7" s="637"/>
      <c r="C7" s="467" t="str">
        <f>АстраханВолгоградОбл22!C7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474" t="s">
        <v>27</v>
      </c>
    </row>
    <row r="8" spans="1:5" ht="21.75" customHeight="1" thickBot="1">
      <c r="A8" s="641"/>
      <c r="B8" s="637"/>
      <c r="C8" s="450" t="s">
        <v>101</v>
      </c>
      <c r="D8" s="451" t="s">
        <v>102</v>
      </c>
    </row>
    <row r="9" spans="1:5" ht="17.25" thickBot="1">
      <c r="A9" s="452">
        <v>1</v>
      </c>
      <c r="B9" s="450">
        <v>2</v>
      </c>
      <c r="C9" s="450">
        <v>3</v>
      </c>
      <c r="D9" s="451">
        <v>4</v>
      </c>
    </row>
    <row r="10" spans="1:5" ht="42" customHeight="1" thickBot="1">
      <c r="A10" s="452" t="s">
        <v>1</v>
      </c>
      <c r="B10" s="110" t="s">
        <v>2</v>
      </c>
      <c r="C10" s="462">
        <f>КрасРостОблСтавКрай20!C9</f>
        <v>4000</v>
      </c>
      <c r="D10" s="463">
        <f>КрасРостОблСтавКрай20!D9</f>
        <v>2100</v>
      </c>
    </row>
    <row r="11" spans="1:5" ht="34.5" customHeight="1" thickBot="1">
      <c r="A11" s="452" t="s">
        <v>3</v>
      </c>
      <c r="B11" s="129" t="s">
        <v>118</v>
      </c>
      <c r="C11" s="462">
        <v>220</v>
      </c>
      <c r="D11" s="463">
        <v>172</v>
      </c>
    </row>
    <row r="12" spans="1:5" ht="28.5" customHeight="1" thickBot="1">
      <c r="A12" s="452" t="s">
        <v>5</v>
      </c>
      <c r="B12" s="129" t="s">
        <v>119</v>
      </c>
      <c r="C12" s="462"/>
      <c r="D12" s="463">
        <f>D11/2</f>
        <v>86</v>
      </c>
    </row>
    <row r="13" spans="1:5" ht="41.25" customHeight="1" thickBot="1">
      <c r="A13" s="452" t="s">
        <v>7</v>
      </c>
      <c r="B13" s="637" t="s">
        <v>9</v>
      </c>
      <c r="C13" s="637"/>
      <c r="D13" s="638"/>
    </row>
    <row r="14" spans="1:5" ht="36.75" customHeight="1" thickBot="1">
      <c r="A14" s="452" t="s">
        <v>8</v>
      </c>
      <c r="B14" s="637" t="s">
        <v>120</v>
      </c>
      <c r="C14" s="637"/>
      <c r="D14" s="638"/>
    </row>
    <row r="15" spans="1:5" ht="36.75" customHeight="1" thickBot="1">
      <c r="A15" s="452" t="s">
        <v>10</v>
      </c>
      <c r="B15" s="112" t="s">
        <v>127</v>
      </c>
      <c r="C15" s="462">
        <f>КрасРостОблСтавКрай20!C14</f>
        <v>153</v>
      </c>
      <c r="D15" s="463">
        <f>КрасРостОблСтавКрай20!D14</f>
        <v>130</v>
      </c>
    </row>
    <row r="16" spans="1:5" ht="34.5" customHeight="1" thickBot="1">
      <c r="A16" s="452" t="s">
        <v>11</v>
      </c>
      <c r="B16" s="112" t="s">
        <v>128</v>
      </c>
      <c r="C16" s="462" t="s">
        <v>26</v>
      </c>
      <c r="D16" s="463">
        <f>D15/2</f>
        <v>65</v>
      </c>
    </row>
    <row r="17" spans="1:5" ht="41.25" customHeight="1" thickBot="1">
      <c r="A17" s="452" t="s">
        <v>12</v>
      </c>
      <c r="B17" s="112" t="s">
        <v>97</v>
      </c>
      <c r="C17" s="462">
        <v>291</v>
      </c>
      <c r="D17" s="463">
        <v>240</v>
      </c>
    </row>
    <row r="18" spans="1:5" ht="33" customHeight="1" thickBot="1">
      <c r="A18" s="452" t="s">
        <v>13</v>
      </c>
      <c r="B18" s="112" t="s">
        <v>129</v>
      </c>
      <c r="C18" s="462" t="s">
        <v>6</v>
      </c>
      <c r="D18" s="463">
        <v>200</v>
      </c>
    </row>
    <row r="19" spans="1:5" ht="29.25" customHeight="1" thickBot="1">
      <c r="A19" s="452" t="s">
        <v>14</v>
      </c>
      <c r="B19" s="637" t="s">
        <v>122</v>
      </c>
      <c r="C19" s="637"/>
      <c r="D19" s="638"/>
    </row>
    <row r="20" spans="1:5" ht="44.25" customHeight="1" thickBot="1">
      <c r="A20" s="452" t="s">
        <v>15</v>
      </c>
      <c r="B20" s="130" t="s">
        <v>98</v>
      </c>
      <c r="C20" s="633" t="str">
        <f>КрасРостОблСтавКрай20!C19</f>
        <v>0,52</v>
      </c>
      <c r="D20" s="634"/>
    </row>
    <row r="21" spans="1:5" ht="37.5" customHeight="1" thickBot="1">
      <c r="A21" s="452" t="s">
        <v>16</v>
      </c>
      <c r="B21" s="637" t="s">
        <v>123</v>
      </c>
      <c r="C21" s="637"/>
      <c r="D21" s="638"/>
      <c r="E21" s="25"/>
    </row>
    <row r="22" spans="1:5" ht="36.75" customHeight="1" thickBot="1">
      <c r="A22" s="113" t="s">
        <v>17</v>
      </c>
      <c r="B22" s="130" t="s">
        <v>130</v>
      </c>
      <c r="C22" s="462">
        <f>КрасРостОблСтавКрай20!C21</f>
        <v>465</v>
      </c>
      <c r="D22" s="463">
        <f>КрасРостОблСтавКрай20!D21</f>
        <v>257</v>
      </c>
      <c r="E22" s="18"/>
    </row>
    <row r="23" spans="1:5" ht="36.75" customHeight="1" thickBot="1">
      <c r="A23" s="113" t="s">
        <v>29</v>
      </c>
      <c r="B23" s="130" t="s">
        <v>131</v>
      </c>
      <c r="C23" s="462" t="str">
        <f>КрасРостОблСтавКрай20!C22</f>
        <v xml:space="preserve"> -</v>
      </c>
      <c r="D23" s="463">
        <f>D22/2</f>
        <v>128.5</v>
      </c>
    </row>
    <row r="24" spans="1:5" ht="29.25" customHeight="1" thickBot="1">
      <c r="A24" s="452" t="s">
        <v>18</v>
      </c>
      <c r="B24" s="637" t="s">
        <v>23</v>
      </c>
      <c r="C24" s="637"/>
      <c r="D24" s="638"/>
      <c r="E24" s="25"/>
    </row>
    <row r="25" spans="1:5" ht="39" customHeight="1" thickBot="1">
      <c r="A25" s="113" t="s">
        <v>19</v>
      </c>
      <c r="B25" s="114" t="s">
        <v>191</v>
      </c>
      <c r="C25" s="462">
        <f>КрасРостОблСтавКрай20!C24</f>
        <v>153</v>
      </c>
      <c r="D25" s="463">
        <f>КрасРостОблСтавКрай20!D24</f>
        <v>130</v>
      </c>
    </row>
    <row r="26" spans="1:5" ht="38.25" customHeight="1" thickBot="1">
      <c r="A26" s="113" t="s">
        <v>30</v>
      </c>
      <c r="B26" s="114" t="s">
        <v>192</v>
      </c>
      <c r="C26" s="462" t="s">
        <v>6</v>
      </c>
      <c r="D26" s="463">
        <f>D25/2</f>
        <v>65</v>
      </c>
    </row>
    <row r="27" spans="1:5" ht="50.25" customHeight="1" thickBot="1">
      <c r="A27" s="113" t="s">
        <v>31</v>
      </c>
      <c r="B27" s="114" t="s">
        <v>52</v>
      </c>
      <c r="C27" s="681" t="str">
        <f>КрасРостОблСтавКрай20!C26</f>
        <v>0,46</v>
      </c>
      <c r="D27" s="682"/>
    </row>
    <row r="28" spans="1:5" ht="33.75" customHeight="1" thickBot="1">
      <c r="A28" s="113" t="s">
        <v>60</v>
      </c>
      <c r="B28" s="114" t="s">
        <v>166</v>
      </c>
      <c r="C28" s="462" t="s">
        <v>6</v>
      </c>
      <c r="D28" s="463" t="str">
        <f>КрасРостОблСтавКрай20!D27</f>
        <v>30</v>
      </c>
    </row>
    <row r="29" spans="1:5" ht="33.75" customHeight="1" thickBot="1">
      <c r="A29" s="115" t="s">
        <v>61</v>
      </c>
      <c r="B29" s="116" t="s">
        <v>62</v>
      </c>
      <c r="C29" s="475" t="s">
        <v>6</v>
      </c>
      <c r="D29" s="338" t="str">
        <f>КрасРостОблСтавКрай20!D28</f>
        <v>0,60</v>
      </c>
    </row>
    <row r="30" spans="1:5" ht="17.25" thickTop="1">
      <c r="A30" s="635" t="s">
        <v>132</v>
      </c>
      <c r="B30" s="636"/>
      <c r="C30" s="636"/>
      <c r="D30" s="636"/>
    </row>
    <row r="31" spans="1:5" ht="54" customHeight="1">
      <c r="A31" s="644" t="str">
        <f>КрасРостОблСтавКрай20!A30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636"/>
      <c r="C31" s="636"/>
      <c r="D31" s="636"/>
    </row>
  </sheetData>
  <mergeCells count="13">
    <mergeCell ref="B14:D14"/>
    <mergeCell ref="A4:D4"/>
    <mergeCell ref="A5:A8"/>
    <mergeCell ref="B5:B8"/>
    <mergeCell ref="C5:D5"/>
    <mergeCell ref="B13:D13"/>
    <mergeCell ref="A31:D31"/>
    <mergeCell ref="B19:D19"/>
    <mergeCell ref="C20:D20"/>
    <mergeCell ref="B21:D21"/>
    <mergeCell ref="B24:D24"/>
    <mergeCell ref="C27:D27"/>
    <mergeCell ref="A30:D30"/>
  </mergeCells>
  <printOptions horizontalCentered="1"/>
  <pageMargins left="0.19685039370078741" right="0.15748031496062992" top="0.15748031496062992" bottom="0.15748031496062992" header="0.15748031496062992" footer="0.15748031496062992"/>
  <pageSetup paperSize="9" scale="42" firstPageNumber="29" orientation="landscape" useFirstPageNumber="1"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rgb="FF00B050"/>
  </sheetPr>
  <dimension ref="A1:E33"/>
  <sheetViews>
    <sheetView view="pageBreakPreview" zoomScale="50" zoomScaleNormal="50" zoomScaleSheetLayoutView="50" workbookViewId="0">
      <selection activeCell="B5" sqref="B5:B8"/>
    </sheetView>
  </sheetViews>
  <sheetFormatPr defaultRowHeight="16.5"/>
  <cols>
    <col min="1" max="1" width="13.5703125" style="7" customWidth="1"/>
    <col min="2" max="2" width="126.42578125" style="6" customWidth="1"/>
    <col min="3" max="3" width="61.42578125" style="6" customWidth="1"/>
    <col min="4" max="4" width="35" style="6" customWidth="1"/>
    <col min="5" max="5" width="54.7109375" style="6" customWidth="1"/>
    <col min="6" max="16384" width="9.140625" style="465"/>
  </cols>
  <sheetData>
    <row r="1" spans="1:5" s="1" customFormat="1" ht="18.75">
      <c r="A1" s="4"/>
      <c r="B1" s="5"/>
      <c r="E1" s="536" t="s">
        <v>402</v>
      </c>
    </row>
    <row r="2" spans="1:5" s="1" customFormat="1" ht="30" customHeight="1">
      <c r="A2" s="4"/>
      <c r="B2" s="5"/>
      <c r="E2" s="528" t="str">
        <f>АстраханьВолгоград23!D2</f>
        <v xml:space="preserve">к приказу ФАС России </v>
      </c>
    </row>
    <row r="3" spans="1:5" s="1" customFormat="1" ht="24.75" customHeight="1">
      <c r="A3" s="4"/>
      <c r="B3" s="5"/>
      <c r="E3" s="528" t="str">
        <f>АстраханВолгоградОбл22!D3</f>
        <v>от______________№_______________</v>
      </c>
    </row>
    <row r="4" spans="1:5" s="1" customFormat="1" ht="24" customHeight="1" thickBot="1">
      <c r="A4" s="551" t="s">
        <v>300</v>
      </c>
      <c r="B4" s="551"/>
      <c r="C4" s="551"/>
      <c r="D4" s="551"/>
      <c r="E4" s="551"/>
    </row>
    <row r="5" spans="1:5" ht="23.25" customHeight="1" thickTop="1" thickBot="1">
      <c r="A5" s="552" t="s">
        <v>56</v>
      </c>
      <c r="B5" s="554" t="s">
        <v>0</v>
      </c>
      <c r="C5" s="554" t="s">
        <v>25</v>
      </c>
      <c r="D5" s="554"/>
      <c r="E5" s="555"/>
    </row>
    <row r="6" spans="1:5" ht="49.5" customHeight="1" thickBot="1">
      <c r="A6" s="553"/>
      <c r="B6" s="545"/>
      <c r="C6" s="433" t="s">
        <v>73</v>
      </c>
      <c r="D6" s="433" t="s">
        <v>74</v>
      </c>
      <c r="E6" s="434" t="s">
        <v>75</v>
      </c>
    </row>
    <row r="7" spans="1:5" ht="82.5" customHeight="1" thickBot="1">
      <c r="A7" s="553"/>
      <c r="B7" s="545"/>
      <c r="C7" s="433" t="str">
        <f>АстраханьВолгоград23!C7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64" t="s">
        <v>27</v>
      </c>
      <c r="E7" s="565"/>
    </row>
    <row r="8" spans="1:5" ht="17.25" customHeight="1" thickBot="1">
      <c r="A8" s="553"/>
      <c r="B8" s="545"/>
      <c r="C8" s="427" t="s">
        <v>101</v>
      </c>
      <c r="D8" s="545" t="s">
        <v>102</v>
      </c>
      <c r="E8" s="546"/>
    </row>
    <row r="9" spans="1:5" ht="17.25" thickBot="1">
      <c r="A9" s="426">
        <v>1</v>
      </c>
      <c r="B9" s="427">
        <v>2</v>
      </c>
      <c r="C9" s="427">
        <v>3</v>
      </c>
      <c r="D9" s="427">
        <v>4</v>
      </c>
      <c r="E9" s="430">
        <v>5</v>
      </c>
    </row>
    <row r="10" spans="1:5" ht="39" customHeight="1" thickBot="1">
      <c r="A10" s="426" t="s">
        <v>1</v>
      </c>
      <c r="B10" s="68" t="s">
        <v>2</v>
      </c>
      <c r="C10" s="437">
        <v>2300</v>
      </c>
      <c r="D10" s="571">
        <v>1500</v>
      </c>
      <c r="E10" s="572"/>
    </row>
    <row r="11" spans="1:5" ht="30" customHeight="1" thickBot="1">
      <c r="A11" s="426" t="s">
        <v>3</v>
      </c>
      <c r="B11" s="69" t="s">
        <v>4</v>
      </c>
      <c r="C11" s="437">
        <v>220</v>
      </c>
      <c r="D11" s="571">
        <v>180</v>
      </c>
      <c r="E11" s="572">
        <v>130</v>
      </c>
    </row>
    <row r="12" spans="1:5" ht="36.75" customHeight="1" thickBot="1">
      <c r="A12" s="426" t="s">
        <v>5</v>
      </c>
      <c r="B12" s="69" t="s">
        <v>24</v>
      </c>
      <c r="C12" s="437" t="s">
        <v>26</v>
      </c>
      <c r="D12" s="571">
        <f>D11*0.5</f>
        <v>90</v>
      </c>
      <c r="E12" s="572">
        <f>E11*0.67</f>
        <v>87.100000000000009</v>
      </c>
    </row>
    <row r="13" spans="1:5" ht="27" customHeight="1" thickBot="1">
      <c r="A13" s="426" t="s">
        <v>7</v>
      </c>
      <c r="B13" s="545" t="s">
        <v>9</v>
      </c>
      <c r="C13" s="556"/>
      <c r="D13" s="556"/>
      <c r="E13" s="557"/>
    </row>
    <row r="14" spans="1:5" ht="33" customHeight="1" thickBot="1">
      <c r="A14" s="426" t="s">
        <v>8</v>
      </c>
      <c r="B14" s="545" t="s">
        <v>21</v>
      </c>
      <c r="C14" s="545"/>
      <c r="D14" s="545"/>
      <c r="E14" s="546"/>
    </row>
    <row r="15" spans="1:5" ht="34.5" customHeight="1" thickBot="1">
      <c r="A15" s="426" t="s">
        <v>10</v>
      </c>
      <c r="B15" s="68" t="s">
        <v>90</v>
      </c>
      <c r="C15" s="437">
        <v>160</v>
      </c>
      <c r="D15" s="437">
        <v>140</v>
      </c>
      <c r="E15" s="439">
        <v>130</v>
      </c>
    </row>
    <row r="16" spans="1:5" ht="36" customHeight="1" thickBot="1">
      <c r="A16" s="70" t="s">
        <v>11</v>
      </c>
      <c r="B16" s="71" t="s">
        <v>48</v>
      </c>
      <c r="C16" s="437" t="s">
        <v>26</v>
      </c>
      <c r="D16" s="437">
        <f>D15*0.5</f>
        <v>70</v>
      </c>
      <c r="E16" s="439">
        <f>E15*0.5</f>
        <v>65</v>
      </c>
    </row>
    <row r="17" spans="1:5" ht="33.75" customHeight="1" thickBot="1">
      <c r="A17" s="70" t="s">
        <v>12</v>
      </c>
      <c r="B17" s="68" t="s">
        <v>49</v>
      </c>
      <c r="C17" s="437">
        <v>334</v>
      </c>
      <c r="D17" s="437">
        <v>266</v>
      </c>
      <c r="E17" s="439">
        <v>239</v>
      </c>
    </row>
    <row r="18" spans="1:5" ht="24.75" customHeight="1" thickBot="1">
      <c r="A18" s="426" t="s">
        <v>13</v>
      </c>
      <c r="B18" s="68" t="s">
        <v>91</v>
      </c>
      <c r="C18" s="437" t="s">
        <v>6</v>
      </c>
      <c r="D18" s="437">
        <v>178</v>
      </c>
      <c r="E18" s="439">
        <v>157</v>
      </c>
    </row>
    <row r="19" spans="1:5" s="3" customFormat="1" ht="33.75" customHeight="1" thickBot="1">
      <c r="A19" s="70" t="s">
        <v>14</v>
      </c>
      <c r="B19" s="545" t="s">
        <v>22</v>
      </c>
      <c r="C19" s="545"/>
      <c r="D19" s="545"/>
      <c r="E19" s="546"/>
    </row>
    <row r="20" spans="1:5" s="3" customFormat="1" ht="36" customHeight="1" thickBot="1">
      <c r="A20" s="426" t="s">
        <v>15</v>
      </c>
      <c r="B20" s="68" t="s">
        <v>53</v>
      </c>
      <c r="C20" s="547">
        <v>0.56000000000000005</v>
      </c>
      <c r="D20" s="547"/>
      <c r="E20" s="548"/>
    </row>
    <row r="21" spans="1:5" s="3" customFormat="1" ht="32.25" customHeight="1" thickBot="1">
      <c r="A21" s="70" t="s">
        <v>16</v>
      </c>
      <c r="B21" s="545" t="s">
        <v>28</v>
      </c>
      <c r="C21" s="545"/>
      <c r="D21" s="545"/>
      <c r="E21" s="546"/>
    </row>
    <row r="22" spans="1:5" s="3" customFormat="1" ht="41.25" customHeight="1" thickBot="1">
      <c r="A22" s="70" t="s">
        <v>17</v>
      </c>
      <c r="B22" s="68" t="s">
        <v>54</v>
      </c>
      <c r="C22" s="437">
        <v>410</v>
      </c>
      <c r="D22" s="571">
        <v>220</v>
      </c>
      <c r="E22" s="572"/>
    </row>
    <row r="23" spans="1:5" s="3" customFormat="1" ht="39.75" customHeight="1" thickBot="1">
      <c r="A23" s="70" t="s">
        <v>29</v>
      </c>
      <c r="B23" s="68" t="s">
        <v>92</v>
      </c>
      <c r="C23" s="437" t="s">
        <v>6</v>
      </c>
      <c r="D23" s="571">
        <f>D22*0.5</f>
        <v>110</v>
      </c>
      <c r="E23" s="572"/>
    </row>
    <row r="24" spans="1:5" s="3" customFormat="1" ht="25.5" customHeight="1" thickBot="1">
      <c r="A24" s="70" t="s">
        <v>18</v>
      </c>
      <c r="B24" s="545" t="s">
        <v>23</v>
      </c>
      <c r="C24" s="545"/>
      <c r="D24" s="545"/>
      <c r="E24" s="546"/>
    </row>
    <row r="25" spans="1:5" s="3" customFormat="1" ht="41.25" customHeight="1" thickBot="1">
      <c r="A25" s="70" t="s">
        <v>19</v>
      </c>
      <c r="B25" s="68" t="s">
        <v>193</v>
      </c>
      <c r="C25" s="437">
        <f>C15</f>
        <v>160</v>
      </c>
      <c r="D25" s="437">
        <f>D15</f>
        <v>140</v>
      </c>
      <c r="E25" s="439" t="s">
        <v>26</v>
      </c>
    </row>
    <row r="26" spans="1:5" s="3" customFormat="1" ht="39" customHeight="1" thickBot="1">
      <c r="A26" s="70" t="s">
        <v>30</v>
      </c>
      <c r="B26" s="68" t="s">
        <v>194</v>
      </c>
      <c r="C26" s="437" t="s">
        <v>6</v>
      </c>
      <c r="D26" s="437">
        <f>D25*0.5</f>
        <v>70</v>
      </c>
      <c r="E26" s="439" t="s">
        <v>26</v>
      </c>
    </row>
    <row r="27" spans="1:5" s="3" customFormat="1" ht="41.25" customHeight="1" thickBot="1">
      <c r="A27" s="70" t="s">
        <v>31</v>
      </c>
      <c r="B27" s="68" t="s">
        <v>195</v>
      </c>
      <c r="C27" s="571" t="s">
        <v>6</v>
      </c>
      <c r="D27" s="571"/>
      <c r="E27" s="439">
        <f>E15</f>
        <v>130</v>
      </c>
    </row>
    <row r="28" spans="1:5" s="3" customFormat="1" ht="39.75" customHeight="1" thickBot="1">
      <c r="A28" s="70" t="s">
        <v>60</v>
      </c>
      <c r="B28" s="68" t="s">
        <v>196</v>
      </c>
      <c r="C28" s="571" t="s">
        <v>6</v>
      </c>
      <c r="D28" s="571"/>
      <c r="E28" s="439">
        <f>E27*0.5</f>
        <v>65</v>
      </c>
    </row>
    <row r="29" spans="1:5" s="3" customFormat="1" ht="50.25" customHeight="1" thickBot="1">
      <c r="A29" s="70" t="s">
        <v>61</v>
      </c>
      <c r="B29" s="68" t="s">
        <v>93</v>
      </c>
      <c r="C29" s="547">
        <v>0.46</v>
      </c>
      <c r="D29" s="547"/>
      <c r="E29" s="548"/>
    </row>
    <row r="30" spans="1:5" s="3" customFormat="1" ht="36.75" customHeight="1" thickBot="1">
      <c r="A30" s="70" t="s">
        <v>157</v>
      </c>
      <c r="B30" s="68" t="s">
        <v>223</v>
      </c>
      <c r="C30" s="435" t="s">
        <v>6</v>
      </c>
      <c r="D30" s="571">
        <v>38</v>
      </c>
      <c r="E30" s="572"/>
    </row>
    <row r="31" spans="1:5" s="3" customFormat="1" ht="36.75" customHeight="1" thickBot="1">
      <c r="A31" s="72" t="s">
        <v>158</v>
      </c>
      <c r="B31" s="73" t="s">
        <v>230</v>
      </c>
      <c r="C31" s="472" t="s">
        <v>6</v>
      </c>
      <c r="D31" s="574">
        <v>0.6</v>
      </c>
      <c r="E31" s="575"/>
    </row>
    <row r="32" spans="1:5" ht="17.25" thickTop="1">
      <c r="A32" s="549" t="s">
        <v>20</v>
      </c>
      <c r="B32" s="550"/>
    </row>
    <row r="33" spans="1:5" ht="48.75" customHeight="1">
      <c r="A33" s="543" t="str">
        <f>АстраханВолгоградОбл22!A31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3" s="544"/>
      <c r="C33" s="544"/>
      <c r="D33" s="544"/>
      <c r="E33" s="544"/>
    </row>
  </sheetData>
  <mergeCells count="24">
    <mergeCell ref="B19:E19"/>
    <mergeCell ref="A4:E4"/>
    <mergeCell ref="A5:A8"/>
    <mergeCell ref="B5:B8"/>
    <mergeCell ref="C5:E5"/>
    <mergeCell ref="D7:E7"/>
    <mergeCell ref="D8:E8"/>
    <mergeCell ref="D10:E10"/>
    <mergeCell ref="D11:E11"/>
    <mergeCell ref="D12:E12"/>
    <mergeCell ref="B13:E13"/>
    <mergeCell ref="B14:E14"/>
    <mergeCell ref="A33:E33"/>
    <mergeCell ref="C20:E20"/>
    <mergeCell ref="B21:E21"/>
    <mergeCell ref="D22:E22"/>
    <mergeCell ref="D23:E23"/>
    <mergeCell ref="B24:E24"/>
    <mergeCell ref="C27:D27"/>
    <mergeCell ref="C28:D28"/>
    <mergeCell ref="C29:E29"/>
    <mergeCell ref="D30:E30"/>
    <mergeCell ref="D31:E31"/>
    <mergeCell ref="A32:B32"/>
  </mergeCells>
  <printOptions horizontalCentered="1"/>
  <pageMargins left="0.19685039370078741" right="0.15748031496062992" top="0.15748031496062992" bottom="0.15748031496062992" header="0.15748031496062992" footer="0.15748031496062992"/>
  <pageSetup paperSize="9" scale="43" firstPageNumber="30" orientation="landscape" useFirstPageNumber="1"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rgb="FF00B050"/>
  </sheetPr>
  <dimension ref="A1:D31"/>
  <sheetViews>
    <sheetView view="pageBreakPreview" zoomScale="60" zoomScaleNormal="50" workbookViewId="0">
      <selection activeCell="D1" sqref="D1:D3"/>
    </sheetView>
  </sheetViews>
  <sheetFormatPr defaultRowHeight="16.5"/>
  <cols>
    <col min="1" max="1" width="13.5703125" style="7" customWidth="1"/>
    <col min="2" max="2" width="136.85546875" style="6" customWidth="1"/>
    <col min="3" max="3" width="71" style="6" customWidth="1"/>
    <col min="4" max="4" width="59.28515625" style="6" customWidth="1"/>
    <col min="5" max="16384" width="9.140625" style="465"/>
  </cols>
  <sheetData>
    <row r="1" spans="1:4" s="1" customFormat="1" ht="18.75">
      <c r="A1" s="4"/>
      <c r="B1" s="5"/>
      <c r="D1" s="536" t="s">
        <v>403</v>
      </c>
    </row>
    <row r="2" spans="1:4" s="1" customFormat="1" ht="30" customHeight="1">
      <c r="A2" s="4"/>
      <c r="B2" s="5"/>
      <c r="D2" s="536" t="str">
        <f>КурганОбласть24!E2</f>
        <v xml:space="preserve">к приказу ФАС России </v>
      </c>
    </row>
    <row r="3" spans="1:4" s="1" customFormat="1" ht="24.75" customHeight="1">
      <c r="A3" s="4"/>
      <c r="B3" s="5"/>
      <c r="D3" s="536" t="str">
        <f>КурганОбласть24!E3</f>
        <v>от______________№_______________</v>
      </c>
    </row>
    <row r="4" spans="1:4" s="1" customFormat="1" ht="36.75" customHeight="1" thickBot="1">
      <c r="A4" s="551" t="s">
        <v>301</v>
      </c>
      <c r="B4" s="551"/>
      <c r="C4" s="551"/>
      <c r="D4" s="551"/>
    </row>
    <row r="5" spans="1:4" ht="23.25" customHeight="1" thickTop="1" thickBot="1">
      <c r="A5" s="552" t="s">
        <v>56</v>
      </c>
      <c r="B5" s="554" t="s">
        <v>0</v>
      </c>
      <c r="C5" s="554" t="s">
        <v>25</v>
      </c>
      <c r="D5" s="555"/>
    </row>
    <row r="6" spans="1:4" ht="49.5" customHeight="1" thickBot="1">
      <c r="A6" s="553"/>
      <c r="B6" s="545"/>
      <c r="C6" s="433" t="s">
        <v>73</v>
      </c>
      <c r="D6" s="434" t="s">
        <v>74</v>
      </c>
    </row>
    <row r="7" spans="1:4" ht="67.5" customHeight="1" thickBot="1">
      <c r="A7" s="553"/>
      <c r="B7" s="545"/>
      <c r="C7" s="433" t="str">
        <f>КурганОбласть24!C7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434" t="s">
        <v>27</v>
      </c>
    </row>
    <row r="8" spans="1:4" ht="17.25" customHeight="1" thickBot="1">
      <c r="A8" s="553"/>
      <c r="B8" s="545"/>
      <c r="C8" s="427" t="s">
        <v>101</v>
      </c>
      <c r="D8" s="430" t="s">
        <v>102</v>
      </c>
    </row>
    <row r="9" spans="1:4" ht="17.25" thickBot="1">
      <c r="A9" s="426">
        <v>1</v>
      </c>
      <c r="B9" s="427">
        <v>2</v>
      </c>
      <c r="C9" s="427">
        <v>3</v>
      </c>
      <c r="D9" s="430">
        <v>4</v>
      </c>
    </row>
    <row r="10" spans="1:4" ht="39" customHeight="1" thickBot="1">
      <c r="A10" s="426" t="s">
        <v>1</v>
      </c>
      <c r="B10" s="68" t="s">
        <v>2</v>
      </c>
      <c r="C10" s="437">
        <v>2300</v>
      </c>
      <c r="D10" s="439">
        <f>КурганОбласть24!D10</f>
        <v>1500</v>
      </c>
    </row>
    <row r="11" spans="1:4" ht="39" customHeight="1" thickBot="1">
      <c r="A11" s="426" t="s">
        <v>3</v>
      </c>
      <c r="B11" s="69" t="s">
        <v>4</v>
      </c>
      <c r="C11" s="437">
        <v>230</v>
      </c>
      <c r="D11" s="439">
        <v>180</v>
      </c>
    </row>
    <row r="12" spans="1:4" ht="36.75" customHeight="1" thickBot="1">
      <c r="A12" s="426" t="s">
        <v>5</v>
      </c>
      <c r="B12" s="69" t="s">
        <v>24</v>
      </c>
      <c r="C12" s="437" t="s">
        <v>26</v>
      </c>
      <c r="D12" s="439">
        <f>D11*0.5</f>
        <v>90</v>
      </c>
    </row>
    <row r="13" spans="1:4" ht="33" customHeight="1" thickBot="1">
      <c r="A13" s="426" t="s">
        <v>7</v>
      </c>
      <c r="B13" s="545" t="s">
        <v>9</v>
      </c>
      <c r="C13" s="556"/>
      <c r="D13" s="557"/>
    </row>
    <row r="14" spans="1:4" ht="33" customHeight="1" thickBot="1">
      <c r="A14" s="426" t="s">
        <v>8</v>
      </c>
      <c r="B14" s="545" t="s">
        <v>21</v>
      </c>
      <c r="C14" s="545"/>
      <c r="D14" s="546"/>
    </row>
    <row r="15" spans="1:4" ht="34.5" customHeight="1" thickBot="1">
      <c r="A15" s="426" t="s">
        <v>10</v>
      </c>
      <c r="B15" s="68" t="s">
        <v>90</v>
      </c>
      <c r="C15" s="437">
        <f>КурганОбласть24!C15</f>
        <v>160</v>
      </c>
      <c r="D15" s="439">
        <f>КурганОбласть24!D15</f>
        <v>140</v>
      </c>
    </row>
    <row r="16" spans="1:4" ht="36" customHeight="1" thickBot="1">
      <c r="A16" s="70" t="s">
        <v>11</v>
      </c>
      <c r="B16" s="71" t="s">
        <v>48</v>
      </c>
      <c r="C16" s="437" t="s">
        <v>26</v>
      </c>
      <c r="D16" s="439">
        <f>D15*0.5</f>
        <v>70</v>
      </c>
    </row>
    <row r="17" spans="1:4" ht="42.75" customHeight="1" thickBot="1">
      <c r="A17" s="70" t="s">
        <v>12</v>
      </c>
      <c r="B17" s="68" t="s">
        <v>49</v>
      </c>
      <c r="C17" s="437">
        <v>334</v>
      </c>
      <c r="D17" s="439">
        <v>266</v>
      </c>
    </row>
    <row r="18" spans="1:4" ht="30.75" customHeight="1" thickBot="1">
      <c r="A18" s="426" t="s">
        <v>13</v>
      </c>
      <c r="B18" s="68" t="s">
        <v>91</v>
      </c>
      <c r="C18" s="437" t="s">
        <v>6</v>
      </c>
      <c r="D18" s="439">
        <v>178</v>
      </c>
    </row>
    <row r="19" spans="1:4" s="3" customFormat="1" ht="33.75" customHeight="1" thickBot="1">
      <c r="A19" s="70" t="s">
        <v>14</v>
      </c>
      <c r="B19" s="545" t="s">
        <v>22</v>
      </c>
      <c r="C19" s="545"/>
      <c r="D19" s="546"/>
    </row>
    <row r="20" spans="1:4" s="3" customFormat="1" ht="45" customHeight="1" thickBot="1">
      <c r="A20" s="426" t="s">
        <v>15</v>
      </c>
      <c r="B20" s="68" t="s">
        <v>53</v>
      </c>
      <c r="C20" s="547">
        <f>КурганОбласть24!C20</f>
        <v>0.56000000000000005</v>
      </c>
      <c r="D20" s="548"/>
    </row>
    <row r="21" spans="1:4" s="3" customFormat="1" ht="32.25" customHeight="1" thickBot="1">
      <c r="A21" s="70" t="s">
        <v>16</v>
      </c>
      <c r="B21" s="545" t="s">
        <v>28</v>
      </c>
      <c r="C21" s="545"/>
      <c r="D21" s="546"/>
    </row>
    <row r="22" spans="1:4" s="3" customFormat="1" ht="41.25" customHeight="1" thickBot="1">
      <c r="A22" s="70" t="s">
        <v>17</v>
      </c>
      <c r="B22" s="68" t="s">
        <v>54</v>
      </c>
      <c r="C22" s="437">
        <f>КурганОбласть24!C22</f>
        <v>410</v>
      </c>
      <c r="D22" s="439">
        <f>КурганОбласть24!D22</f>
        <v>220</v>
      </c>
    </row>
    <row r="23" spans="1:4" s="3" customFormat="1" ht="39.75" customHeight="1" thickBot="1">
      <c r="A23" s="70" t="s">
        <v>29</v>
      </c>
      <c r="B23" s="68" t="s">
        <v>92</v>
      </c>
      <c r="C23" s="437" t="s">
        <v>6</v>
      </c>
      <c r="D23" s="439">
        <f>D22*0.5</f>
        <v>110</v>
      </c>
    </row>
    <row r="24" spans="1:4" s="3" customFormat="1" ht="25.5" customHeight="1" thickBot="1">
      <c r="A24" s="70" t="s">
        <v>18</v>
      </c>
      <c r="B24" s="545" t="s">
        <v>23</v>
      </c>
      <c r="C24" s="545"/>
      <c r="D24" s="546"/>
    </row>
    <row r="25" spans="1:4" s="3" customFormat="1" ht="41.25" customHeight="1" thickBot="1">
      <c r="A25" s="70" t="s">
        <v>19</v>
      </c>
      <c r="B25" s="68" t="s">
        <v>193</v>
      </c>
      <c r="C25" s="437">
        <f>C15</f>
        <v>160</v>
      </c>
      <c r="D25" s="439">
        <f>D15</f>
        <v>140</v>
      </c>
    </row>
    <row r="26" spans="1:4" s="3" customFormat="1" ht="39" customHeight="1" thickBot="1">
      <c r="A26" s="70" t="s">
        <v>30</v>
      </c>
      <c r="B26" s="68" t="s">
        <v>194</v>
      </c>
      <c r="C26" s="437" t="s">
        <v>6</v>
      </c>
      <c r="D26" s="439">
        <f>D25*0.5</f>
        <v>70</v>
      </c>
    </row>
    <row r="27" spans="1:4" s="3" customFormat="1" ht="54" customHeight="1" thickBot="1">
      <c r="A27" s="70" t="s">
        <v>31</v>
      </c>
      <c r="B27" s="68" t="s">
        <v>93</v>
      </c>
      <c r="C27" s="547">
        <f>КурганОбласть24!C29</f>
        <v>0.46</v>
      </c>
      <c r="D27" s="548"/>
    </row>
    <row r="28" spans="1:4" s="3" customFormat="1" ht="36.75" customHeight="1" thickBot="1">
      <c r="A28" s="70" t="s">
        <v>60</v>
      </c>
      <c r="B28" s="68" t="s">
        <v>223</v>
      </c>
      <c r="C28" s="435" t="s">
        <v>6</v>
      </c>
      <c r="D28" s="439">
        <f>КурганОбласть24!D30</f>
        <v>38</v>
      </c>
    </row>
    <row r="29" spans="1:4" s="3" customFormat="1" ht="44.25" customHeight="1" thickBot="1">
      <c r="A29" s="72" t="s">
        <v>61</v>
      </c>
      <c r="B29" s="73" t="s">
        <v>230</v>
      </c>
      <c r="C29" s="472" t="s">
        <v>6</v>
      </c>
      <c r="D29" s="442">
        <f>КурганОбласть24!D31</f>
        <v>0.6</v>
      </c>
    </row>
    <row r="30" spans="1:4" ht="17.25" thickTop="1">
      <c r="A30" s="549" t="s">
        <v>20</v>
      </c>
      <c r="B30" s="550"/>
    </row>
    <row r="31" spans="1:4" ht="48.75" customHeight="1">
      <c r="A31" s="543" t="str">
        <f>АстраханВолгоградОбл22!A31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544"/>
      <c r="C31" s="544"/>
      <c r="D31" s="544"/>
    </row>
  </sheetData>
  <mergeCells count="13">
    <mergeCell ref="B14:D14"/>
    <mergeCell ref="A4:D4"/>
    <mergeCell ref="A5:A8"/>
    <mergeCell ref="B5:B8"/>
    <mergeCell ref="C5:D5"/>
    <mergeCell ref="B13:D13"/>
    <mergeCell ref="A31:D31"/>
    <mergeCell ref="B19:D19"/>
    <mergeCell ref="C20:D20"/>
    <mergeCell ref="B21:D21"/>
    <mergeCell ref="B24:D24"/>
    <mergeCell ref="C27:D27"/>
    <mergeCell ref="A30:B30"/>
  </mergeCells>
  <printOptions horizontalCentered="1"/>
  <pageMargins left="0.19685039370078741" right="0.15748031496062992" top="0.15748031496062992" bottom="0.15748031496062992" header="0.15748031496062992" footer="0.15748031496062992"/>
  <pageSetup paperSize="9" scale="52" firstPageNumber="31" orientation="landscape"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rgb="FF00B050"/>
  </sheetPr>
  <dimension ref="A1:D32"/>
  <sheetViews>
    <sheetView view="pageBreakPreview" zoomScale="60" zoomScaleNormal="60" workbookViewId="0">
      <selection activeCell="B13" sqref="B13:D13"/>
    </sheetView>
  </sheetViews>
  <sheetFormatPr defaultRowHeight="16.5"/>
  <cols>
    <col min="1" max="1" width="13.5703125" style="7" customWidth="1"/>
    <col min="2" max="2" width="141.5703125" style="6" customWidth="1"/>
    <col min="3" max="3" width="61.7109375" style="6" customWidth="1"/>
    <col min="4" max="4" width="50.28515625" style="6" customWidth="1"/>
    <col min="5" max="16384" width="9.140625" style="465"/>
  </cols>
  <sheetData>
    <row r="1" spans="1:4" s="1" customFormat="1" ht="18.75">
      <c r="A1" s="4"/>
      <c r="B1" s="5"/>
      <c r="D1" s="536" t="s">
        <v>404</v>
      </c>
    </row>
    <row r="2" spans="1:4" s="1" customFormat="1" ht="30" customHeight="1">
      <c r="A2" s="4"/>
      <c r="B2" s="5"/>
      <c r="D2" s="528" t="str">
        <f>КурганОбласть24!E2</f>
        <v xml:space="preserve">к приказу ФАС России </v>
      </c>
    </row>
    <row r="3" spans="1:4" s="1" customFormat="1" ht="31.5" customHeight="1">
      <c r="A3" s="4"/>
      <c r="B3" s="5"/>
      <c r="D3" s="528" t="str">
        <f>КурганОбласть24!E3</f>
        <v>от______________№_______________</v>
      </c>
    </row>
    <row r="4" spans="1:4" s="1" customFormat="1" ht="39.75" customHeight="1" thickBot="1">
      <c r="A4" s="551" t="s">
        <v>302</v>
      </c>
      <c r="B4" s="551"/>
      <c r="C4" s="551"/>
      <c r="D4" s="551"/>
    </row>
    <row r="5" spans="1:4" ht="30" customHeight="1" thickTop="1" thickBot="1">
      <c r="A5" s="552" t="s">
        <v>56</v>
      </c>
      <c r="B5" s="554" t="s">
        <v>0</v>
      </c>
      <c r="C5" s="554" t="s">
        <v>25</v>
      </c>
      <c r="D5" s="555"/>
    </row>
    <row r="6" spans="1:4" ht="86.25" customHeight="1" thickBot="1">
      <c r="A6" s="553"/>
      <c r="B6" s="545"/>
      <c r="C6" s="427" t="str">
        <f>КурганТюмень25!C7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66</v>
      </c>
    </row>
    <row r="7" spans="1:4" ht="17.25" customHeight="1" thickBot="1">
      <c r="A7" s="553"/>
      <c r="B7" s="545"/>
      <c r="C7" s="427" t="s">
        <v>101</v>
      </c>
      <c r="D7" s="430" t="s">
        <v>102</v>
      </c>
    </row>
    <row r="8" spans="1:4" ht="17.25" thickBot="1">
      <c r="A8" s="426">
        <v>1</v>
      </c>
      <c r="B8" s="427">
        <v>2</v>
      </c>
      <c r="C8" s="427">
        <v>3</v>
      </c>
      <c r="D8" s="430">
        <v>4</v>
      </c>
    </row>
    <row r="9" spans="1:4" ht="37.5" customHeight="1" thickBot="1">
      <c r="A9" s="426" t="s">
        <v>1</v>
      </c>
      <c r="B9" s="68" t="s">
        <v>2</v>
      </c>
      <c r="C9" s="437">
        <v>2500</v>
      </c>
      <c r="D9" s="439">
        <v>1100</v>
      </c>
    </row>
    <row r="10" spans="1:4" ht="26.25" customHeight="1" thickBot="1">
      <c r="A10" s="426" t="s">
        <v>3</v>
      </c>
      <c r="B10" s="69" t="s">
        <v>4</v>
      </c>
      <c r="C10" s="437">
        <f>КурганОбласть24!C11</f>
        <v>220</v>
      </c>
      <c r="D10" s="439">
        <f>КурганОбласть24!D11</f>
        <v>180</v>
      </c>
    </row>
    <row r="11" spans="1:4" ht="39.75" customHeight="1" thickBot="1">
      <c r="A11" s="426" t="s">
        <v>5</v>
      </c>
      <c r="B11" s="69" t="s">
        <v>24</v>
      </c>
      <c r="C11" s="437" t="s">
        <v>26</v>
      </c>
      <c r="D11" s="439">
        <f>D10*0.5</f>
        <v>90</v>
      </c>
    </row>
    <row r="12" spans="1:4" ht="33" customHeight="1" thickBot="1">
      <c r="A12" s="426" t="s">
        <v>7</v>
      </c>
      <c r="B12" s="545" t="s">
        <v>9</v>
      </c>
      <c r="C12" s="556"/>
      <c r="D12" s="557"/>
    </row>
    <row r="13" spans="1:4" ht="33" customHeight="1" thickBot="1">
      <c r="A13" s="426" t="s">
        <v>8</v>
      </c>
      <c r="B13" s="545" t="s">
        <v>21</v>
      </c>
      <c r="C13" s="545"/>
      <c r="D13" s="546"/>
    </row>
    <row r="14" spans="1:4" ht="33" customHeight="1" thickBot="1">
      <c r="A14" s="426" t="s">
        <v>10</v>
      </c>
      <c r="B14" s="68" t="s">
        <v>90</v>
      </c>
      <c r="C14" s="437">
        <f>КурганОбласть24!C15</f>
        <v>160</v>
      </c>
      <c r="D14" s="439">
        <f>КурганОбласть24!D15</f>
        <v>140</v>
      </c>
    </row>
    <row r="15" spans="1:4" ht="35.25" customHeight="1" thickBot="1">
      <c r="A15" s="70" t="s">
        <v>11</v>
      </c>
      <c r="B15" s="71" t="s">
        <v>48</v>
      </c>
      <c r="C15" s="437" t="s">
        <v>26</v>
      </c>
      <c r="D15" s="439">
        <f>D14*0.5</f>
        <v>70</v>
      </c>
    </row>
    <row r="16" spans="1:4" ht="39.75" customHeight="1" thickBot="1">
      <c r="A16" s="70" t="s">
        <v>12</v>
      </c>
      <c r="B16" s="68" t="s">
        <v>49</v>
      </c>
      <c r="C16" s="437">
        <v>334</v>
      </c>
      <c r="D16" s="439">
        <v>266</v>
      </c>
    </row>
    <row r="17" spans="1:4" ht="27.75" customHeight="1" thickBot="1">
      <c r="A17" s="426" t="s">
        <v>13</v>
      </c>
      <c r="B17" s="68" t="s">
        <v>91</v>
      </c>
      <c r="C17" s="437" t="s">
        <v>6</v>
      </c>
      <c r="D17" s="439">
        <v>178</v>
      </c>
    </row>
    <row r="18" spans="1:4" s="3" customFormat="1" ht="33.75" customHeight="1" thickBot="1">
      <c r="A18" s="70" t="s">
        <v>14</v>
      </c>
      <c r="B18" s="545" t="s">
        <v>22</v>
      </c>
      <c r="C18" s="545"/>
      <c r="D18" s="546"/>
    </row>
    <row r="19" spans="1:4" s="3" customFormat="1" ht="38.25" customHeight="1" thickBot="1">
      <c r="A19" s="426" t="s">
        <v>15</v>
      </c>
      <c r="B19" s="68" t="s">
        <v>53</v>
      </c>
      <c r="C19" s="547">
        <f>КурганОбласть24!C20</f>
        <v>0.56000000000000005</v>
      </c>
      <c r="D19" s="548"/>
    </row>
    <row r="20" spans="1:4" s="3" customFormat="1" ht="34.5" customHeight="1" thickBot="1">
      <c r="A20" s="70" t="s">
        <v>16</v>
      </c>
      <c r="B20" s="564" t="s">
        <v>28</v>
      </c>
      <c r="C20" s="564"/>
      <c r="D20" s="565"/>
    </row>
    <row r="21" spans="1:4" s="3" customFormat="1" ht="38.25" customHeight="1" thickBot="1">
      <c r="A21" s="70" t="s">
        <v>17</v>
      </c>
      <c r="B21" s="68" t="s">
        <v>54</v>
      </c>
      <c r="C21" s="437">
        <f>КурганОбласть24!C22</f>
        <v>410</v>
      </c>
      <c r="D21" s="439">
        <f>КурганОбласть24!D22</f>
        <v>220</v>
      </c>
    </row>
    <row r="22" spans="1:4" s="3" customFormat="1" ht="41.25" customHeight="1" thickBot="1">
      <c r="A22" s="70" t="s">
        <v>29</v>
      </c>
      <c r="B22" s="68" t="s">
        <v>92</v>
      </c>
      <c r="C22" s="437" t="s">
        <v>6</v>
      </c>
      <c r="D22" s="439">
        <f>D21*0.5</f>
        <v>110</v>
      </c>
    </row>
    <row r="23" spans="1:4" s="3" customFormat="1" ht="34.5" customHeight="1" thickBot="1">
      <c r="A23" s="70" t="s">
        <v>18</v>
      </c>
      <c r="B23" s="545" t="s">
        <v>23</v>
      </c>
      <c r="C23" s="545"/>
      <c r="D23" s="546"/>
    </row>
    <row r="24" spans="1:4" s="3" customFormat="1" ht="39.75" customHeight="1" thickBot="1">
      <c r="A24" s="70" t="s">
        <v>19</v>
      </c>
      <c r="B24" s="68" t="s">
        <v>193</v>
      </c>
      <c r="C24" s="437">
        <f>КурганОбласть24!C25</f>
        <v>160</v>
      </c>
      <c r="D24" s="439">
        <f>КурганОбласть24!D25</f>
        <v>140</v>
      </c>
    </row>
    <row r="25" spans="1:4" s="3" customFormat="1" ht="36.75" customHeight="1" thickBot="1">
      <c r="A25" s="70" t="s">
        <v>30</v>
      </c>
      <c r="B25" s="68" t="s">
        <v>194</v>
      </c>
      <c r="C25" s="437" t="s">
        <v>6</v>
      </c>
      <c r="D25" s="439">
        <f>D24*0.5</f>
        <v>70</v>
      </c>
    </row>
    <row r="26" spans="1:4" s="3" customFormat="1" ht="56.25" customHeight="1" thickBot="1">
      <c r="A26" s="70" t="s">
        <v>31</v>
      </c>
      <c r="B26" s="68" t="s">
        <v>52</v>
      </c>
      <c r="C26" s="547">
        <f>КурганОбласть24!C29</f>
        <v>0.46</v>
      </c>
      <c r="D26" s="548"/>
    </row>
    <row r="27" spans="1:4" s="3" customFormat="1" ht="39" customHeight="1" thickBot="1">
      <c r="A27" s="70" t="s">
        <v>60</v>
      </c>
      <c r="B27" s="68" t="s">
        <v>223</v>
      </c>
      <c r="C27" s="435" t="s">
        <v>6</v>
      </c>
      <c r="D27" s="439">
        <f>КурганОбласть24!D30</f>
        <v>38</v>
      </c>
    </row>
    <row r="28" spans="1:4" s="3" customFormat="1" ht="39" customHeight="1" thickBot="1">
      <c r="A28" s="72" t="s">
        <v>61</v>
      </c>
      <c r="B28" s="73" t="s">
        <v>231</v>
      </c>
      <c r="C28" s="472" t="s">
        <v>6</v>
      </c>
      <c r="D28" s="442">
        <f>КурганОбласть24!D31</f>
        <v>0.6</v>
      </c>
    </row>
    <row r="29" spans="1:4" ht="21.75" customHeight="1" thickTop="1">
      <c r="A29" s="549" t="s">
        <v>20</v>
      </c>
      <c r="B29" s="550"/>
    </row>
    <row r="30" spans="1:4" ht="51.75" customHeight="1">
      <c r="A30" s="543" t="str">
        <f>КурганОбласть24!A33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row r="31" spans="1:4" ht="36.75" customHeight="1"/>
    <row r="32" spans="1:4" ht="36.75" customHeight="1"/>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9685039370078741" header="0.15748031496062992" footer="0.15748031496062992"/>
  <pageSetup paperSize="9" scale="46" firstPageNumber="32" orientation="landscape" useFirstPageNumber="1"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rgb="FF00B050"/>
  </sheetPr>
  <dimension ref="A1:D32"/>
  <sheetViews>
    <sheetView view="pageBreakPreview" zoomScale="60" zoomScaleNormal="60" workbookViewId="0">
      <selection activeCell="B9" sqref="B9"/>
    </sheetView>
  </sheetViews>
  <sheetFormatPr defaultRowHeight="16.5"/>
  <cols>
    <col min="1" max="1" width="13.5703125" style="7" customWidth="1"/>
    <col min="2" max="2" width="143.140625" style="6" customWidth="1"/>
    <col min="3" max="3" width="61" style="6" customWidth="1"/>
    <col min="4" max="4" width="50.28515625" style="6" customWidth="1"/>
    <col min="5" max="16384" width="9.140625" style="465"/>
  </cols>
  <sheetData>
    <row r="1" spans="1:4" s="1" customFormat="1" ht="18.75">
      <c r="A1" s="4"/>
      <c r="B1" s="5"/>
      <c r="D1" s="536" t="s">
        <v>405</v>
      </c>
    </row>
    <row r="2" spans="1:4" s="1" customFormat="1" ht="30" customHeight="1">
      <c r="A2" s="4"/>
      <c r="B2" s="5"/>
      <c r="D2" s="528" t="str">
        <f>КурганОбласть24!E2</f>
        <v xml:space="preserve">к приказу ФАС России </v>
      </c>
    </row>
    <row r="3" spans="1:4" s="1" customFormat="1" ht="16.5" customHeight="1">
      <c r="A3" s="4"/>
      <c r="B3" s="5"/>
      <c r="D3" s="528" t="str">
        <f>КурганОбласть24!E3</f>
        <v>от______________№_______________</v>
      </c>
    </row>
    <row r="4" spans="1:4" s="1" customFormat="1" ht="39.75" customHeight="1" thickBot="1">
      <c r="A4" s="551" t="s">
        <v>303</v>
      </c>
      <c r="B4" s="551"/>
      <c r="C4" s="551"/>
      <c r="D4" s="551"/>
    </row>
    <row r="5" spans="1:4" ht="30" customHeight="1" thickTop="1" thickBot="1">
      <c r="A5" s="552" t="s">
        <v>56</v>
      </c>
      <c r="B5" s="554" t="s">
        <v>0</v>
      </c>
      <c r="C5" s="554" t="s">
        <v>25</v>
      </c>
      <c r="D5" s="555"/>
    </row>
    <row r="6" spans="1:4" ht="86.25" customHeight="1" thickBot="1">
      <c r="A6" s="553"/>
      <c r="B6" s="545"/>
      <c r="C6" s="427" t="str">
        <f>Свердловск26!C6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66</v>
      </c>
    </row>
    <row r="7" spans="1:4" ht="17.25" customHeight="1" thickBot="1">
      <c r="A7" s="553"/>
      <c r="B7" s="545"/>
      <c r="C7" s="427" t="s">
        <v>101</v>
      </c>
      <c r="D7" s="430" t="s">
        <v>102</v>
      </c>
    </row>
    <row r="8" spans="1:4" ht="17.25" thickBot="1">
      <c r="A8" s="426">
        <v>1</v>
      </c>
      <c r="B8" s="427">
        <v>2</v>
      </c>
      <c r="C8" s="427">
        <v>3</v>
      </c>
      <c r="D8" s="430">
        <v>4</v>
      </c>
    </row>
    <row r="9" spans="1:4" ht="37.5" customHeight="1" thickBot="1">
      <c r="A9" s="426" t="s">
        <v>1</v>
      </c>
      <c r="B9" s="68" t="s">
        <v>2</v>
      </c>
      <c r="C9" s="437">
        <v>2500</v>
      </c>
      <c r="D9" s="439">
        <v>1100</v>
      </c>
    </row>
    <row r="10" spans="1:4" ht="26.25" customHeight="1" thickBot="1">
      <c r="A10" s="426" t="s">
        <v>3</v>
      </c>
      <c r="B10" s="69" t="s">
        <v>4</v>
      </c>
      <c r="C10" s="437">
        <v>230</v>
      </c>
      <c r="D10" s="439">
        <f>КурганОбласть24!D11</f>
        <v>180</v>
      </c>
    </row>
    <row r="11" spans="1:4" ht="39.75" customHeight="1" thickBot="1">
      <c r="A11" s="426" t="s">
        <v>5</v>
      </c>
      <c r="B11" s="69" t="s">
        <v>24</v>
      </c>
      <c r="C11" s="437" t="s">
        <v>26</v>
      </c>
      <c r="D11" s="439">
        <f>D10*0.5</f>
        <v>90</v>
      </c>
    </row>
    <row r="12" spans="1:4" ht="33" customHeight="1" thickBot="1">
      <c r="A12" s="426" t="s">
        <v>7</v>
      </c>
      <c r="B12" s="545" t="s">
        <v>9</v>
      </c>
      <c r="C12" s="556"/>
      <c r="D12" s="557"/>
    </row>
    <row r="13" spans="1:4" ht="33" customHeight="1" thickBot="1">
      <c r="A13" s="426" t="s">
        <v>8</v>
      </c>
      <c r="B13" s="545" t="s">
        <v>21</v>
      </c>
      <c r="C13" s="545"/>
      <c r="D13" s="546"/>
    </row>
    <row r="14" spans="1:4" ht="33" customHeight="1" thickBot="1">
      <c r="A14" s="426" t="s">
        <v>10</v>
      </c>
      <c r="B14" s="68" t="s">
        <v>90</v>
      </c>
      <c r="C14" s="437">
        <f>КурганОбласть24!C15</f>
        <v>160</v>
      </c>
      <c r="D14" s="439">
        <f>КурганОбласть24!D15</f>
        <v>140</v>
      </c>
    </row>
    <row r="15" spans="1:4" ht="35.25" customHeight="1" thickBot="1">
      <c r="A15" s="70" t="s">
        <v>11</v>
      </c>
      <c r="B15" s="71" t="s">
        <v>48</v>
      </c>
      <c r="C15" s="437" t="s">
        <v>26</v>
      </c>
      <c r="D15" s="439">
        <f>D14*0.5</f>
        <v>70</v>
      </c>
    </row>
    <row r="16" spans="1:4" ht="39.75" customHeight="1" thickBot="1">
      <c r="A16" s="70" t="s">
        <v>12</v>
      </c>
      <c r="B16" s="68" t="s">
        <v>49</v>
      </c>
      <c r="C16" s="437">
        <v>334</v>
      </c>
      <c r="D16" s="439">
        <v>266</v>
      </c>
    </row>
    <row r="17" spans="1:4" ht="27.75" customHeight="1" thickBot="1">
      <c r="A17" s="426" t="s">
        <v>13</v>
      </c>
      <c r="B17" s="68" t="s">
        <v>91</v>
      </c>
      <c r="C17" s="437" t="s">
        <v>6</v>
      </c>
      <c r="D17" s="439">
        <v>178</v>
      </c>
    </row>
    <row r="18" spans="1:4" s="3" customFormat="1" ht="33.75" customHeight="1" thickBot="1">
      <c r="A18" s="70" t="s">
        <v>14</v>
      </c>
      <c r="B18" s="545" t="s">
        <v>22</v>
      </c>
      <c r="C18" s="545"/>
      <c r="D18" s="546"/>
    </row>
    <row r="19" spans="1:4" s="3" customFormat="1" ht="38.25" customHeight="1" thickBot="1">
      <c r="A19" s="426" t="s">
        <v>15</v>
      </c>
      <c r="B19" s="68" t="s">
        <v>53</v>
      </c>
      <c r="C19" s="547">
        <f>КурганОбласть24!C20</f>
        <v>0.56000000000000005</v>
      </c>
      <c r="D19" s="548"/>
    </row>
    <row r="20" spans="1:4" s="3" customFormat="1" ht="34.5" customHeight="1" thickBot="1">
      <c r="A20" s="70" t="s">
        <v>16</v>
      </c>
      <c r="B20" s="564" t="s">
        <v>28</v>
      </c>
      <c r="C20" s="564"/>
      <c r="D20" s="565"/>
    </row>
    <row r="21" spans="1:4" s="3" customFormat="1" ht="38.25" customHeight="1" thickBot="1">
      <c r="A21" s="70" t="s">
        <v>17</v>
      </c>
      <c r="B21" s="68" t="s">
        <v>54</v>
      </c>
      <c r="C21" s="437">
        <f>КурганОбласть24!C22</f>
        <v>410</v>
      </c>
      <c r="D21" s="439">
        <f>КурганОбласть24!D22</f>
        <v>220</v>
      </c>
    </row>
    <row r="22" spans="1:4" s="3" customFormat="1" ht="41.25" customHeight="1" thickBot="1">
      <c r="A22" s="70" t="s">
        <v>29</v>
      </c>
      <c r="B22" s="68" t="s">
        <v>92</v>
      </c>
      <c r="C22" s="437" t="s">
        <v>6</v>
      </c>
      <c r="D22" s="439">
        <f>D21*0.5</f>
        <v>110</v>
      </c>
    </row>
    <row r="23" spans="1:4" s="3" customFormat="1" ht="34.5" customHeight="1" thickBot="1">
      <c r="A23" s="70" t="s">
        <v>18</v>
      </c>
      <c r="B23" s="545" t="s">
        <v>23</v>
      </c>
      <c r="C23" s="545"/>
      <c r="D23" s="546"/>
    </row>
    <row r="24" spans="1:4" s="3" customFormat="1" ht="39.75" customHeight="1" thickBot="1">
      <c r="A24" s="70" t="s">
        <v>19</v>
      </c>
      <c r="B24" s="68" t="s">
        <v>193</v>
      </c>
      <c r="C24" s="437">
        <f>КурганОбласть24!C25</f>
        <v>160</v>
      </c>
      <c r="D24" s="439">
        <f>КурганОбласть24!D25</f>
        <v>140</v>
      </c>
    </row>
    <row r="25" spans="1:4" s="3" customFormat="1" ht="36.75" customHeight="1" thickBot="1">
      <c r="A25" s="70" t="s">
        <v>30</v>
      </c>
      <c r="B25" s="68" t="s">
        <v>194</v>
      </c>
      <c r="C25" s="437" t="s">
        <v>6</v>
      </c>
      <c r="D25" s="439">
        <f>D24*0.5</f>
        <v>70</v>
      </c>
    </row>
    <row r="26" spans="1:4" s="3" customFormat="1" ht="56.25" customHeight="1" thickBot="1">
      <c r="A26" s="70" t="s">
        <v>31</v>
      </c>
      <c r="B26" s="68" t="s">
        <v>52</v>
      </c>
      <c r="C26" s="547">
        <f>КурганОбласть24!C29</f>
        <v>0.46</v>
      </c>
      <c r="D26" s="548"/>
    </row>
    <row r="27" spans="1:4" s="3" customFormat="1" ht="39" customHeight="1" thickBot="1">
      <c r="A27" s="70" t="s">
        <v>60</v>
      </c>
      <c r="B27" s="68" t="s">
        <v>223</v>
      </c>
      <c r="C27" s="435" t="s">
        <v>6</v>
      </c>
      <c r="D27" s="439">
        <f>КурганОбласть24!D30</f>
        <v>38</v>
      </c>
    </row>
    <row r="28" spans="1:4" s="3" customFormat="1" ht="39" customHeight="1" thickBot="1">
      <c r="A28" s="72" t="s">
        <v>61</v>
      </c>
      <c r="B28" s="73" t="s">
        <v>231</v>
      </c>
      <c r="C28" s="472" t="s">
        <v>6</v>
      </c>
      <c r="D28" s="442">
        <f>КурганОбласть24!D31</f>
        <v>0.6</v>
      </c>
    </row>
    <row r="29" spans="1:4" ht="21.75" customHeight="1" thickTop="1">
      <c r="A29" s="549" t="s">
        <v>20</v>
      </c>
      <c r="B29" s="550"/>
    </row>
    <row r="30" spans="1:4" ht="51.75" customHeight="1">
      <c r="A30" s="543" t="str">
        <f>КурганОбласть24!A33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row r="31" spans="1:4" ht="36.75" customHeight="1"/>
    <row r="32" spans="1:4" ht="36.75" customHeight="1"/>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9685039370078741" header="0.15748031496062992" footer="0.15748031496062992"/>
  <pageSetup paperSize="9" scale="54" firstPageNumber="33" orientation="landscape" useFirstPageNumber="1"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rgb="FF00B050"/>
  </sheetPr>
  <dimension ref="A1:E31"/>
  <sheetViews>
    <sheetView view="pageBreakPreview" zoomScale="60" zoomScaleNormal="50" workbookViewId="0">
      <selection activeCell="B12" sqref="B12:D12"/>
    </sheetView>
  </sheetViews>
  <sheetFormatPr defaultRowHeight="16.5"/>
  <cols>
    <col min="1" max="1" width="13.5703125" style="7" customWidth="1"/>
    <col min="2" max="2" width="156.7109375" style="6" customWidth="1"/>
    <col min="3" max="4" width="54.85546875" style="6" customWidth="1"/>
    <col min="5" max="16384" width="9.140625" style="465"/>
  </cols>
  <sheetData>
    <row r="1" spans="1:5" s="1" customFormat="1" ht="18.75">
      <c r="A1" s="4"/>
      <c r="B1" s="5"/>
      <c r="D1" s="536" t="s">
        <v>406</v>
      </c>
    </row>
    <row r="2" spans="1:5" s="1" customFormat="1" ht="30" customHeight="1">
      <c r="A2" s="4"/>
      <c r="B2" s="5"/>
      <c r="D2" s="528" t="str">
        <f>Свердловск26!D2</f>
        <v xml:space="preserve">к приказу ФАС России </v>
      </c>
    </row>
    <row r="3" spans="1:5" s="1" customFormat="1" ht="16.5" customHeight="1">
      <c r="A3" s="4"/>
      <c r="B3" s="5"/>
      <c r="D3" s="528" t="str">
        <f>Свердловск26!D3</f>
        <v>от______________№_______________</v>
      </c>
    </row>
    <row r="4" spans="1:5" s="1" customFormat="1" ht="37.5" customHeight="1" thickBot="1">
      <c r="A4" s="551" t="s">
        <v>304</v>
      </c>
      <c r="B4" s="551"/>
      <c r="C4" s="551"/>
      <c r="D4" s="551"/>
      <c r="E4" s="2"/>
    </row>
    <row r="5" spans="1:5" ht="34.5" customHeight="1" thickTop="1" thickBot="1">
      <c r="A5" s="552" t="s">
        <v>56</v>
      </c>
      <c r="B5" s="554" t="s">
        <v>0</v>
      </c>
      <c r="C5" s="554" t="s">
        <v>25</v>
      </c>
      <c r="D5" s="555"/>
    </row>
    <row r="6" spans="1:5" ht="92.25" customHeight="1" thickBot="1">
      <c r="A6" s="553"/>
      <c r="B6" s="545"/>
      <c r="C6" s="427" t="str">
        <f>'Свердловск НижТагил27'!C6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66</v>
      </c>
    </row>
    <row r="7" spans="1:5" ht="17.25" customHeight="1" thickBot="1">
      <c r="A7" s="553"/>
      <c r="B7" s="545"/>
      <c r="C7" s="427" t="s">
        <v>101</v>
      </c>
      <c r="D7" s="430" t="s">
        <v>102</v>
      </c>
    </row>
    <row r="8" spans="1:5" ht="17.25" thickBot="1">
      <c r="A8" s="426">
        <v>1</v>
      </c>
      <c r="B8" s="427">
        <v>2</v>
      </c>
      <c r="C8" s="427">
        <v>3</v>
      </c>
      <c r="D8" s="430">
        <v>4</v>
      </c>
    </row>
    <row r="9" spans="1:5" ht="36.75" customHeight="1" thickBot="1">
      <c r="A9" s="426" t="s">
        <v>1</v>
      </c>
      <c r="B9" s="68" t="s">
        <v>2</v>
      </c>
      <c r="C9" s="437">
        <v>2300</v>
      </c>
      <c r="D9" s="439">
        <f>КурганТюмень25!D10</f>
        <v>1500</v>
      </c>
    </row>
    <row r="10" spans="1:5" ht="31.5" customHeight="1" thickBot="1">
      <c r="A10" s="426" t="s">
        <v>3</v>
      </c>
      <c r="B10" s="69" t="s">
        <v>4</v>
      </c>
      <c r="C10" s="437">
        <v>220</v>
      </c>
      <c r="D10" s="439">
        <f>Свердловск26!D10</f>
        <v>180</v>
      </c>
    </row>
    <row r="11" spans="1:5" ht="37.5" customHeight="1" thickBot="1">
      <c r="A11" s="426" t="s">
        <v>5</v>
      </c>
      <c r="B11" s="69" t="s">
        <v>24</v>
      </c>
      <c r="C11" s="437" t="s">
        <v>26</v>
      </c>
      <c r="D11" s="439">
        <f>D10*0.5</f>
        <v>90</v>
      </c>
    </row>
    <row r="12" spans="1:5" ht="33" customHeight="1" thickBot="1">
      <c r="A12" s="426" t="s">
        <v>7</v>
      </c>
      <c r="B12" s="545" t="s">
        <v>9</v>
      </c>
      <c r="C12" s="556"/>
      <c r="D12" s="557"/>
    </row>
    <row r="13" spans="1:5" ht="33" customHeight="1" thickBot="1">
      <c r="A13" s="426" t="s">
        <v>8</v>
      </c>
      <c r="B13" s="545" t="s">
        <v>21</v>
      </c>
      <c r="C13" s="545"/>
      <c r="D13" s="546"/>
    </row>
    <row r="14" spans="1:5" ht="36" customHeight="1" thickBot="1">
      <c r="A14" s="426" t="s">
        <v>10</v>
      </c>
      <c r="B14" s="68" t="s">
        <v>90</v>
      </c>
      <c r="C14" s="437">
        <f>Свердловск26!C14</f>
        <v>160</v>
      </c>
      <c r="D14" s="439">
        <f>Свердловск26!D14</f>
        <v>140</v>
      </c>
    </row>
    <row r="15" spans="1:5" ht="31.5" customHeight="1" thickBot="1">
      <c r="A15" s="70" t="s">
        <v>11</v>
      </c>
      <c r="B15" s="71" t="s">
        <v>48</v>
      </c>
      <c r="C15" s="437" t="s">
        <v>26</v>
      </c>
      <c r="D15" s="439">
        <f>D14*0.5</f>
        <v>70</v>
      </c>
    </row>
    <row r="16" spans="1:5" ht="41.25" customHeight="1" thickBot="1">
      <c r="A16" s="70" t="s">
        <v>12</v>
      </c>
      <c r="B16" s="68" t="s">
        <v>49</v>
      </c>
      <c r="C16" s="437">
        <v>334</v>
      </c>
      <c r="D16" s="439">
        <v>266</v>
      </c>
    </row>
    <row r="17" spans="1:4" ht="34.5" customHeight="1" thickBot="1">
      <c r="A17" s="426" t="s">
        <v>13</v>
      </c>
      <c r="B17" s="68" t="s">
        <v>91</v>
      </c>
      <c r="C17" s="437" t="s">
        <v>6</v>
      </c>
      <c r="D17" s="439">
        <v>178</v>
      </c>
    </row>
    <row r="18" spans="1:4" s="3" customFormat="1" ht="45.75" customHeight="1" thickBot="1">
      <c r="A18" s="70" t="s">
        <v>14</v>
      </c>
      <c r="B18" s="545" t="s">
        <v>22</v>
      </c>
      <c r="C18" s="545"/>
      <c r="D18" s="546"/>
    </row>
    <row r="19" spans="1:4" s="3" customFormat="1" ht="37.5" customHeight="1" thickBot="1">
      <c r="A19" s="426" t="s">
        <v>15</v>
      </c>
      <c r="B19" s="68" t="s">
        <v>53</v>
      </c>
      <c r="C19" s="547">
        <f>Свердловск26!C19</f>
        <v>0.56000000000000005</v>
      </c>
      <c r="D19" s="548"/>
    </row>
    <row r="20" spans="1:4" s="3" customFormat="1" ht="46.5" customHeight="1" thickBot="1">
      <c r="A20" s="70" t="s">
        <v>16</v>
      </c>
      <c r="B20" s="545" t="s">
        <v>28</v>
      </c>
      <c r="C20" s="545"/>
      <c r="D20" s="546"/>
    </row>
    <row r="21" spans="1:4" s="3" customFormat="1" ht="38.25" customHeight="1" thickBot="1">
      <c r="A21" s="70" t="s">
        <v>17</v>
      </c>
      <c r="B21" s="68" t="s">
        <v>54</v>
      </c>
      <c r="C21" s="437">
        <f>Свердловск26!C21</f>
        <v>410</v>
      </c>
      <c r="D21" s="439">
        <f>Свердловск26!D21</f>
        <v>220</v>
      </c>
    </row>
    <row r="22" spans="1:4" s="3" customFormat="1" ht="39.75" customHeight="1" thickBot="1">
      <c r="A22" s="70" t="s">
        <v>29</v>
      </c>
      <c r="B22" s="68" t="s">
        <v>92</v>
      </c>
      <c r="C22" s="437" t="s">
        <v>6</v>
      </c>
      <c r="D22" s="439">
        <f>D21*0.5</f>
        <v>110</v>
      </c>
    </row>
    <row r="23" spans="1:4" s="3" customFormat="1" ht="42.75" customHeight="1" thickBot="1">
      <c r="A23" s="70" t="s">
        <v>18</v>
      </c>
      <c r="B23" s="545" t="s">
        <v>23</v>
      </c>
      <c r="C23" s="545"/>
      <c r="D23" s="546"/>
    </row>
    <row r="24" spans="1:4" s="3" customFormat="1" ht="46.5" customHeight="1" thickBot="1">
      <c r="A24" s="70" t="s">
        <v>19</v>
      </c>
      <c r="B24" s="68" t="str">
        <f>Свердловск26!B24</f>
        <v>с абонентского номера индивидуального пользования за базовый объем местных телефонных соединений в размере 280 мин. в месяц взимается дополнительно плата  к  пункту  2. настоящего приложения, в месяц</v>
      </c>
      <c r="C24" s="437">
        <f>Свердловск26!C24</f>
        <v>160</v>
      </c>
      <c r="D24" s="439">
        <f>Свердловск26!D24</f>
        <v>140</v>
      </c>
    </row>
    <row r="25" spans="1:4" s="3" customFormat="1" ht="36.75" customHeight="1" thickBot="1">
      <c r="A25" s="70" t="s">
        <v>30</v>
      </c>
      <c r="B25" s="68" t="str">
        <f>Свердловск26!B25</f>
        <v>с абонентского номера  при спаренной схеме включения за базовый объем местных телефонных соединений в размере 280 мин. в месяц взимается дополнительно плата  к  пункту  2.1. настоящего приложения, в месяц</v>
      </c>
      <c r="C25" s="437" t="s">
        <v>6</v>
      </c>
      <c r="D25" s="439">
        <f>D24*0.5</f>
        <v>70</v>
      </c>
    </row>
    <row r="26" spans="1:4" s="3" customFormat="1" ht="43.5" customHeight="1" thickBot="1">
      <c r="A26" s="70" t="s">
        <v>31</v>
      </c>
      <c r="B26" s="68" t="s">
        <v>52</v>
      </c>
      <c r="C26" s="547">
        <f>Свердловск26!C26</f>
        <v>0.46</v>
      </c>
      <c r="D26" s="548"/>
    </row>
    <row r="27" spans="1:4" s="3" customFormat="1" ht="36" customHeight="1" thickBot="1">
      <c r="A27" s="70" t="s">
        <v>60</v>
      </c>
      <c r="B27" s="68" t="str">
        <f>Свердловск26!B27</f>
        <v>за  объем местных телефонных соединений в размере 120 мин. в месяц взимается дополнительно плата  к  пунктам  2.,  2.1. настоящего приложения, в месяц</v>
      </c>
      <c r="C27" s="435" t="s">
        <v>6</v>
      </c>
      <c r="D27" s="439">
        <f>Свердловск26!D27</f>
        <v>38</v>
      </c>
    </row>
    <row r="28" spans="1:4" s="3" customFormat="1" ht="42" customHeight="1" thickBot="1">
      <c r="A28" s="72" t="s">
        <v>61</v>
      </c>
      <c r="B28" s="73" t="str">
        <f>Свердловск26!B28</f>
        <v>сверх объема  120 мин. местных телефонных соединений  за  минуту соединения  взимается дополнительно плата к пункту  3.4.4. настоящего приложения</v>
      </c>
      <c r="C28" s="472" t="s">
        <v>6</v>
      </c>
      <c r="D28" s="442">
        <f>Свердловск26!D28</f>
        <v>0.6</v>
      </c>
    </row>
    <row r="29" spans="1:4" ht="17.25" thickTop="1">
      <c r="A29" s="549" t="s">
        <v>20</v>
      </c>
      <c r="B29" s="550"/>
    </row>
    <row r="30" spans="1:4" ht="53.25" customHeight="1">
      <c r="A30" s="543" t="str">
        <f>Свердловск26!A30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row r="31" spans="1:4" ht="36.75" customHeight="1"/>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23622047244094491" right="0.15748031496062992" top="0.15748031496062992" bottom="0.19685039370078741" header="0.15748031496062992" footer="0.15748031496062992"/>
  <pageSetup paperSize="9" scale="52" firstPageNumber="34" orientation="landscape" useFirstPageNumber="1"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rgb="FF00B050"/>
  </sheetPr>
  <dimension ref="A1:D32"/>
  <sheetViews>
    <sheetView view="pageBreakPreview" topLeftCell="A13" zoomScale="60" zoomScaleNormal="60" workbookViewId="0">
      <selection activeCell="D1" sqref="D1:D3"/>
    </sheetView>
  </sheetViews>
  <sheetFormatPr defaultRowHeight="16.5"/>
  <cols>
    <col min="1" max="1" width="13.5703125" style="7" customWidth="1"/>
    <col min="2" max="2" width="132" style="6" customWidth="1"/>
    <col min="3" max="3" width="64.85546875" style="6" customWidth="1"/>
    <col min="4" max="4" width="54.7109375" style="6" customWidth="1"/>
    <col min="5" max="16384" width="9.140625" style="465"/>
  </cols>
  <sheetData>
    <row r="1" spans="1:4" s="1" customFormat="1" ht="18.75">
      <c r="A1" s="4"/>
      <c r="B1" s="5"/>
      <c r="D1" s="536" t="s">
        <v>407</v>
      </c>
    </row>
    <row r="2" spans="1:4" s="1" customFormat="1" ht="30" customHeight="1">
      <c r="A2" s="4"/>
      <c r="B2" s="5"/>
      <c r="D2" s="528" t="str">
        <f>ТюменьПермь28!D2</f>
        <v xml:space="preserve">к приказу ФАС России </v>
      </c>
    </row>
    <row r="3" spans="1:4" s="1" customFormat="1" ht="20.25" customHeight="1">
      <c r="A3" s="4"/>
      <c r="B3" s="5"/>
      <c r="D3" s="528" t="str">
        <f>ТюменьПермь28!D3</f>
        <v>от______________№_______________</v>
      </c>
    </row>
    <row r="4" spans="1:4" s="1" customFormat="1" ht="31.5" customHeight="1" thickBot="1">
      <c r="A4" s="551" t="s">
        <v>305</v>
      </c>
      <c r="B4" s="551"/>
      <c r="C4" s="551"/>
      <c r="D4" s="551"/>
    </row>
    <row r="5" spans="1:4" ht="19.5" customHeight="1" thickTop="1" thickBot="1">
      <c r="A5" s="552" t="s">
        <v>56</v>
      </c>
      <c r="B5" s="554" t="s">
        <v>0</v>
      </c>
      <c r="C5" s="554" t="s">
        <v>25</v>
      </c>
      <c r="D5" s="555"/>
    </row>
    <row r="6" spans="1:4" ht="71.25" customHeight="1" thickBot="1">
      <c r="A6" s="553"/>
      <c r="B6" s="545"/>
      <c r="C6" s="433" t="str">
        <f>ТюменьПермь28!C6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4" ht="17.25" customHeight="1" thickBot="1">
      <c r="A7" s="553"/>
      <c r="B7" s="545"/>
      <c r="C7" s="427" t="s">
        <v>101</v>
      </c>
      <c r="D7" s="430" t="s">
        <v>102</v>
      </c>
    </row>
    <row r="8" spans="1:4" ht="17.25" thickBot="1">
      <c r="A8" s="426">
        <v>1</v>
      </c>
      <c r="B8" s="427">
        <v>2</v>
      </c>
      <c r="C8" s="427">
        <v>3</v>
      </c>
      <c r="D8" s="430">
        <v>4</v>
      </c>
    </row>
    <row r="9" spans="1:4" ht="42.75" customHeight="1" thickBot="1">
      <c r="A9" s="426" t="s">
        <v>1</v>
      </c>
      <c r="B9" s="68" t="s">
        <v>2</v>
      </c>
      <c r="C9" s="437">
        <v>1800</v>
      </c>
      <c r="D9" s="439">
        <f>ТюменьПермь28!D9</f>
        <v>1500</v>
      </c>
    </row>
    <row r="10" spans="1:4" ht="26.25" customHeight="1" thickBot="1">
      <c r="A10" s="426" t="s">
        <v>3</v>
      </c>
      <c r="B10" s="69" t="s">
        <v>4</v>
      </c>
      <c r="C10" s="437">
        <f>ТюменьПермь28!C10</f>
        <v>220</v>
      </c>
      <c r="D10" s="439">
        <f>ТюменьПермь28!D10</f>
        <v>180</v>
      </c>
    </row>
    <row r="11" spans="1:4" ht="36" customHeight="1" thickBot="1">
      <c r="A11" s="426" t="s">
        <v>5</v>
      </c>
      <c r="B11" s="69" t="s">
        <v>24</v>
      </c>
      <c r="C11" s="437" t="s">
        <v>26</v>
      </c>
      <c r="D11" s="439">
        <f>D10*0.5</f>
        <v>90</v>
      </c>
    </row>
    <row r="12" spans="1:4" ht="33" customHeight="1" thickBot="1">
      <c r="A12" s="426" t="s">
        <v>7</v>
      </c>
      <c r="B12" s="545" t="s">
        <v>9</v>
      </c>
      <c r="C12" s="556"/>
      <c r="D12" s="557"/>
    </row>
    <row r="13" spans="1:4" ht="33" customHeight="1" thickBot="1">
      <c r="A13" s="426" t="s">
        <v>8</v>
      </c>
      <c r="B13" s="545" t="s">
        <v>21</v>
      </c>
      <c r="C13" s="545"/>
      <c r="D13" s="546"/>
    </row>
    <row r="14" spans="1:4" ht="41.25" customHeight="1" thickBot="1">
      <c r="A14" s="426" t="s">
        <v>10</v>
      </c>
      <c r="B14" s="93" t="s">
        <v>90</v>
      </c>
      <c r="C14" s="437">
        <f>ТюменьПермь28!C14</f>
        <v>160</v>
      </c>
      <c r="D14" s="439">
        <f>ТюменьПермь28!D14</f>
        <v>140</v>
      </c>
    </row>
    <row r="15" spans="1:4" ht="33.75" customHeight="1" thickBot="1">
      <c r="A15" s="70" t="s">
        <v>11</v>
      </c>
      <c r="B15" s="356" t="s">
        <v>48</v>
      </c>
      <c r="C15" s="437" t="s">
        <v>26</v>
      </c>
      <c r="D15" s="439">
        <f>D14*0.5</f>
        <v>70</v>
      </c>
    </row>
    <row r="16" spans="1:4" ht="43.5" customHeight="1" thickBot="1">
      <c r="A16" s="70" t="s">
        <v>12</v>
      </c>
      <c r="B16" s="68" t="s">
        <v>49</v>
      </c>
      <c r="C16" s="437">
        <v>334</v>
      </c>
      <c r="D16" s="439">
        <v>266</v>
      </c>
    </row>
    <row r="17" spans="1:4" ht="29.25" customHeight="1" thickBot="1">
      <c r="A17" s="426" t="s">
        <v>13</v>
      </c>
      <c r="B17" s="93" t="s">
        <v>91</v>
      </c>
      <c r="C17" s="437" t="s">
        <v>6</v>
      </c>
      <c r="D17" s="439">
        <v>178</v>
      </c>
    </row>
    <row r="18" spans="1:4" s="3" customFormat="1" ht="33.75" customHeight="1" thickBot="1">
      <c r="A18" s="70" t="s">
        <v>14</v>
      </c>
      <c r="B18" s="545" t="s">
        <v>22</v>
      </c>
      <c r="C18" s="545"/>
      <c r="D18" s="546"/>
    </row>
    <row r="19" spans="1:4" s="3" customFormat="1" ht="39.75" customHeight="1" thickBot="1">
      <c r="A19" s="426" t="s">
        <v>15</v>
      </c>
      <c r="B19" s="68" t="s">
        <v>53</v>
      </c>
      <c r="C19" s="547">
        <f>ТюменьПермь28!C19</f>
        <v>0.56000000000000005</v>
      </c>
      <c r="D19" s="548"/>
    </row>
    <row r="20" spans="1:4" s="3" customFormat="1" ht="46.5" customHeight="1" thickBot="1">
      <c r="A20" s="70" t="s">
        <v>16</v>
      </c>
      <c r="B20" s="545" t="s">
        <v>28</v>
      </c>
      <c r="C20" s="545"/>
      <c r="D20" s="546"/>
    </row>
    <row r="21" spans="1:4" s="3" customFormat="1" ht="41.25" customHeight="1" thickBot="1">
      <c r="A21" s="70" t="s">
        <v>17</v>
      </c>
      <c r="B21" s="68" t="s">
        <v>54</v>
      </c>
      <c r="C21" s="437">
        <f>ТюменьПермь28!C21</f>
        <v>410</v>
      </c>
      <c r="D21" s="439">
        <f>ТюменьПермь28!D21</f>
        <v>220</v>
      </c>
    </row>
    <row r="22" spans="1:4" s="3" customFormat="1" ht="39.75" customHeight="1" thickBot="1">
      <c r="A22" s="70" t="s">
        <v>29</v>
      </c>
      <c r="B22" s="68" t="s">
        <v>92</v>
      </c>
      <c r="C22" s="437" t="s">
        <v>6</v>
      </c>
      <c r="D22" s="439">
        <f>D21*0.5</f>
        <v>110</v>
      </c>
    </row>
    <row r="23" spans="1:4" s="3" customFormat="1" ht="27" customHeight="1" thickBot="1">
      <c r="A23" s="70" t="s">
        <v>18</v>
      </c>
      <c r="B23" s="545" t="s">
        <v>23</v>
      </c>
      <c r="C23" s="545"/>
      <c r="D23" s="546"/>
    </row>
    <row r="24" spans="1:4" s="3" customFormat="1" ht="39" customHeight="1" thickBot="1">
      <c r="A24" s="70" t="s">
        <v>19</v>
      </c>
      <c r="B24" s="68" t="str">
        <f>ТюменьПермь28!B24</f>
        <v>с абонентского номера индивидуального пользования за базовый объем местных телефонных соединений в размере 280 мин. в месяц взимается дополнительно плата  к  пункту  2. настоящего приложения, в месяц</v>
      </c>
      <c r="C24" s="437">
        <f>ТюменьПермь28!C24</f>
        <v>160</v>
      </c>
      <c r="D24" s="439">
        <f>ТюменьПермь28!D24</f>
        <v>140</v>
      </c>
    </row>
    <row r="25" spans="1:4" s="3" customFormat="1" ht="39.75" customHeight="1" thickBot="1">
      <c r="A25" s="70" t="s">
        <v>30</v>
      </c>
      <c r="B25" s="68" t="str">
        <f>ТюменьПермь28!B25</f>
        <v>с абонентского номера  при спаренной схеме включения за базовый объем местных телефонных соединений в размере 280 мин. в месяц взимается дополнительно плата  к  пункту  2.1. настоящего приложения, в месяц</v>
      </c>
      <c r="C25" s="437" t="s">
        <v>6</v>
      </c>
      <c r="D25" s="439">
        <f>D24*0.5</f>
        <v>70</v>
      </c>
    </row>
    <row r="26" spans="1:4" s="3" customFormat="1" ht="49.5" customHeight="1" thickBot="1">
      <c r="A26" s="70" t="s">
        <v>31</v>
      </c>
      <c r="B26" s="68" t="s">
        <v>52</v>
      </c>
      <c r="C26" s="547">
        <f>КурганОбласть24!C29</f>
        <v>0.46</v>
      </c>
      <c r="D26" s="548"/>
    </row>
    <row r="27" spans="1:4" s="3" customFormat="1" ht="39" customHeight="1" thickBot="1">
      <c r="A27" s="70" t="str">
        <f>ТюменьПермь28!A27</f>
        <v>3.4.4.</v>
      </c>
      <c r="B27" s="149" t="str">
        <f>ТюменьПермь28!B27</f>
        <v>за  объем местных телефонных соединений в размере 120 мин. в месяц взимается дополнительно плата  к  пунктам  2.,  2.1. настоящего приложения, в месяц</v>
      </c>
      <c r="C27" s="435" t="s">
        <v>6</v>
      </c>
      <c r="D27" s="439">
        <f>ТюменьПермь28!D27</f>
        <v>38</v>
      </c>
    </row>
    <row r="28" spans="1:4" s="3" customFormat="1" ht="41.25" customHeight="1" thickBot="1">
      <c r="A28" s="72" t="str">
        <f>ТюменьПермь28!A28</f>
        <v>3.4.5.</v>
      </c>
      <c r="B28" s="132" t="str">
        <f>ТюменьПермь28!B28</f>
        <v>сверх объема  120 мин. местных телефонных соединений  за  минуту соединения  взимается дополнительно плата к пункту  3.4.4. настоящего приложения</v>
      </c>
      <c r="C28" s="472" t="s">
        <v>6</v>
      </c>
      <c r="D28" s="442">
        <f>ТюменьПермь28!D28</f>
        <v>0.6</v>
      </c>
    </row>
    <row r="29" spans="1:4" ht="21.75" customHeight="1" thickTop="1">
      <c r="A29" s="549" t="s">
        <v>20</v>
      </c>
      <c r="B29" s="550"/>
    </row>
    <row r="30" spans="1:4" ht="54" customHeight="1">
      <c r="A30" s="543" t="str">
        <f>ТюменьПермь28!A30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row r="31" spans="1:4" ht="36.75" customHeight="1"/>
    <row r="32" spans="1:4" ht="36.75" customHeight="1"/>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9685039370078741" header="0.15748031496062992" footer="0.15748031496062992"/>
  <pageSetup paperSize="9" scale="55" firstPageNumber="35"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00B050"/>
  </sheetPr>
  <dimension ref="A1:E30"/>
  <sheetViews>
    <sheetView view="pageBreakPreview" zoomScale="60" zoomScaleNormal="50" workbookViewId="0">
      <selection activeCell="J9" sqref="J9"/>
    </sheetView>
  </sheetViews>
  <sheetFormatPr defaultRowHeight="16.5"/>
  <cols>
    <col min="1" max="1" width="13.5703125" style="7" customWidth="1"/>
    <col min="2" max="2" width="148.5703125" style="6" customWidth="1"/>
    <col min="3" max="3" width="55.140625" style="6" customWidth="1"/>
    <col min="4" max="4" width="50.28515625" style="6" customWidth="1"/>
    <col min="5" max="16384" width="9.140625" style="465"/>
  </cols>
  <sheetData>
    <row r="1" spans="1:5" s="1" customFormat="1" ht="18.75">
      <c r="A1" s="4"/>
      <c r="B1" s="5"/>
      <c r="D1" s="529" t="s">
        <v>381</v>
      </c>
    </row>
    <row r="2" spans="1:5" s="1" customFormat="1" ht="30" customHeight="1">
      <c r="A2" s="4"/>
      <c r="B2" s="5"/>
      <c r="D2" s="528" t="str">
        <f>АрхангельскСыктывкар2!D2</f>
        <v xml:space="preserve">к приказу ФАС России </v>
      </c>
    </row>
    <row r="3" spans="1:5" s="1" customFormat="1" ht="16.5" customHeight="1">
      <c r="A3" s="4"/>
      <c r="B3" s="5"/>
      <c r="D3" s="532" t="str">
        <f>АрхангельскСыктывкар2!D3</f>
        <v>от______________№_______________</v>
      </c>
    </row>
    <row r="4" spans="1:5" s="1" customFormat="1" ht="44.25" customHeight="1" thickBot="1">
      <c r="A4" s="551" t="s">
        <v>279</v>
      </c>
      <c r="B4" s="551"/>
      <c r="C4" s="551"/>
      <c r="D4" s="551"/>
      <c r="E4" s="2"/>
    </row>
    <row r="5" spans="1:5" ht="21.75" customHeight="1" thickTop="1" thickBot="1">
      <c r="A5" s="552" t="s">
        <v>56</v>
      </c>
      <c r="B5" s="554" t="s">
        <v>0</v>
      </c>
      <c r="C5" s="554" t="s">
        <v>25</v>
      </c>
      <c r="D5" s="555"/>
    </row>
    <row r="6" spans="1:5" ht="95.25" customHeight="1" thickBot="1">
      <c r="A6" s="553"/>
      <c r="B6" s="545"/>
      <c r="C6" s="427" t="str">
        <f>АрхангельскСыктывкар2!C6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27</v>
      </c>
    </row>
    <row r="7" spans="1:5" ht="17.25" customHeight="1" thickBot="1">
      <c r="A7" s="553"/>
      <c r="B7" s="545"/>
      <c r="C7" s="427" t="s">
        <v>101</v>
      </c>
      <c r="D7" s="430" t="s">
        <v>102</v>
      </c>
    </row>
    <row r="8" spans="1:5" ht="17.25" thickBot="1">
      <c r="A8" s="426">
        <v>1</v>
      </c>
      <c r="B8" s="427">
        <v>2</v>
      </c>
      <c r="C8" s="427">
        <v>3</v>
      </c>
      <c r="D8" s="430">
        <v>4</v>
      </c>
    </row>
    <row r="9" spans="1:5" ht="42" customHeight="1" thickBot="1">
      <c r="A9" s="426" t="s">
        <v>1</v>
      </c>
      <c r="B9" s="68" t="s">
        <v>2</v>
      </c>
      <c r="C9" s="437">
        <v>2300</v>
      </c>
      <c r="D9" s="439">
        <f>АрхМурмКоми1!D9</f>
        <v>1400</v>
      </c>
    </row>
    <row r="10" spans="1:5" ht="23.25" customHeight="1" thickBot="1">
      <c r="A10" s="426" t="s">
        <v>3</v>
      </c>
      <c r="B10" s="69" t="s">
        <v>4</v>
      </c>
      <c r="C10" s="437">
        <v>210</v>
      </c>
      <c r="D10" s="439">
        <v>185</v>
      </c>
    </row>
    <row r="11" spans="1:5" ht="33.75" customHeight="1" thickBot="1">
      <c r="A11" s="426" t="s">
        <v>5</v>
      </c>
      <c r="B11" s="69" t="s">
        <v>24</v>
      </c>
      <c r="C11" s="437" t="s">
        <v>26</v>
      </c>
      <c r="D11" s="439">
        <f>D10*0.5</f>
        <v>92.5</v>
      </c>
    </row>
    <row r="12" spans="1:5" ht="33" customHeight="1" thickBot="1">
      <c r="A12" s="426" t="s">
        <v>7</v>
      </c>
      <c r="B12" s="545" t="s">
        <v>9</v>
      </c>
      <c r="C12" s="556"/>
      <c r="D12" s="557"/>
    </row>
    <row r="13" spans="1:5" ht="33" customHeight="1" thickBot="1">
      <c r="A13" s="426" t="s">
        <v>8</v>
      </c>
      <c r="B13" s="545" t="s">
        <v>21</v>
      </c>
      <c r="C13" s="545"/>
      <c r="D13" s="546"/>
    </row>
    <row r="14" spans="1:5" ht="33" customHeight="1" thickBot="1">
      <c r="A14" s="426" t="s">
        <v>10</v>
      </c>
      <c r="B14" s="68" t="s">
        <v>47</v>
      </c>
      <c r="C14" s="437">
        <v>170</v>
      </c>
      <c r="D14" s="439">
        <v>140</v>
      </c>
    </row>
    <row r="15" spans="1:5" ht="35.25" customHeight="1" thickBot="1">
      <c r="A15" s="70" t="s">
        <v>11</v>
      </c>
      <c r="B15" s="71" t="s">
        <v>48</v>
      </c>
      <c r="C15" s="437" t="s">
        <v>26</v>
      </c>
      <c r="D15" s="439">
        <f>D14*0.5</f>
        <v>70</v>
      </c>
    </row>
    <row r="16" spans="1:5" ht="37.5" customHeight="1" thickBot="1">
      <c r="A16" s="70" t="s">
        <v>12</v>
      </c>
      <c r="B16" s="68" t="s">
        <v>49</v>
      </c>
      <c r="C16" s="437">
        <v>300</v>
      </c>
      <c r="D16" s="439">
        <v>253</v>
      </c>
    </row>
    <row r="17" spans="1:4" ht="30" customHeight="1" thickBot="1">
      <c r="A17" s="426" t="s">
        <v>13</v>
      </c>
      <c r="B17" s="68" t="s">
        <v>50</v>
      </c>
      <c r="C17" s="437" t="s">
        <v>6</v>
      </c>
      <c r="D17" s="439">
        <v>169</v>
      </c>
    </row>
    <row r="18" spans="1:4" s="3" customFormat="1" ht="33.75" customHeight="1" thickBot="1">
      <c r="A18" s="70" t="s">
        <v>14</v>
      </c>
      <c r="B18" s="545" t="s">
        <v>22</v>
      </c>
      <c r="C18" s="545"/>
      <c r="D18" s="546"/>
    </row>
    <row r="19" spans="1:4" s="3" customFormat="1" ht="38.25" customHeight="1" thickBot="1">
      <c r="A19" s="426" t="s">
        <v>15</v>
      </c>
      <c r="B19" s="68" t="s">
        <v>51</v>
      </c>
      <c r="C19" s="547">
        <v>0.54</v>
      </c>
      <c r="D19" s="548"/>
    </row>
    <row r="20" spans="1:4" s="3" customFormat="1" ht="37.5" customHeight="1" thickBot="1">
      <c r="A20" s="70" t="s">
        <v>16</v>
      </c>
      <c r="B20" s="545" t="s">
        <v>28</v>
      </c>
      <c r="C20" s="545"/>
      <c r="D20" s="546"/>
    </row>
    <row r="21" spans="1:4" s="3" customFormat="1" ht="38.25" customHeight="1" thickBot="1">
      <c r="A21" s="70" t="s">
        <v>17</v>
      </c>
      <c r="B21" s="68" t="s">
        <v>54</v>
      </c>
      <c r="C21" s="437">
        <v>355</v>
      </c>
      <c r="D21" s="439">
        <v>230</v>
      </c>
    </row>
    <row r="22" spans="1:4" s="3" customFormat="1" ht="36" customHeight="1" thickBot="1">
      <c r="A22" s="70" t="s">
        <v>29</v>
      </c>
      <c r="B22" s="68" t="s">
        <v>55</v>
      </c>
      <c r="C22" s="437" t="s">
        <v>6</v>
      </c>
      <c r="D22" s="439">
        <f>D21*0.5</f>
        <v>115</v>
      </c>
    </row>
    <row r="23" spans="1:4" s="3" customFormat="1" ht="34.5" customHeight="1" thickBot="1">
      <c r="A23" s="70" t="s">
        <v>18</v>
      </c>
      <c r="B23" s="545" t="s">
        <v>23</v>
      </c>
      <c r="C23" s="545"/>
      <c r="D23" s="546"/>
    </row>
    <row r="24" spans="1:4" s="3" customFormat="1" ht="40.5" customHeight="1" thickBot="1">
      <c r="A24" s="70" t="s">
        <v>19</v>
      </c>
      <c r="B24" s="68" t="s">
        <v>164</v>
      </c>
      <c r="C24" s="437">
        <f>C14</f>
        <v>170</v>
      </c>
      <c r="D24" s="439">
        <f>D14</f>
        <v>140</v>
      </c>
    </row>
    <row r="25" spans="1:4" s="3" customFormat="1" ht="37.5" customHeight="1" thickBot="1">
      <c r="A25" s="70" t="s">
        <v>30</v>
      </c>
      <c r="B25" s="68" t="s">
        <v>165</v>
      </c>
      <c r="C25" s="437" t="s">
        <v>6</v>
      </c>
      <c r="D25" s="439">
        <f>D24*0.5</f>
        <v>70</v>
      </c>
    </row>
    <row r="26" spans="1:4" s="3" customFormat="1" ht="44.25" customHeight="1" thickBot="1">
      <c r="A26" s="70" t="s">
        <v>31</v>
      </c>
      <c r="B26" s="68" t="s">
        <v>52</v>
      </c>
      <c r="C26" s="547">
        <v>0.48</v>
      </c>
      <c r="D26" s="548">
        <f>C26</f>
        <v>0.48</v>
      </c>
    </row>
    <row r="27" spans="1:4" s="3" customFormat="1" ht="36" customHeight="1" thickBot="1">
      <c r="A27" s="70" t="s">
        <v>60</v>
      </c>
      <c r="B27" s="68" t="s">
        <v>166</v>
      </c>
      <c r="C27" s="435" t="s">
        <v>6</v>
      </c>
      <c r="D27" s="439">
        <v>35</v>
      </c>
    </row>
    <row r="28" spans="1:4" s="3" customFormat="1" ht="40.5" customHeight="1" thickBot="1">
      <c r="A28" s="72" t="s">
        <v>61</v>
      </c>
      <c r="B28" s="74" t="s">
        <v>62</v>
      </c>
      <c r="C28" s="472" t="s">
        <v>6</v>
      </c>
      <c r="D28" s="442">
        <v>0.66</v>
      </c>
    </row>
    <row r="29" spans="1:4" ht="17.25" thickTop="1">
      <c r="A29" s="549" t="s">
        <v>20</v>
      </c>
      <c r="B29" s="550"/>
    </row>
    <row r="30" spans="1:4" ht="50.25" customHeight="1">
      <c r="A30" s="543" t="str">
        <f>АрхМурмКоми1!A30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4" firstPageNumber="8" orientation="landscape" useFirstPageNumber="1"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tabColor rgb="FF00B050"/>
  </sheetPr>
  <dimension ref="A1:D32"/>
  <sheetViews>
    <sheetView view="pageBreakPreview" topLeftCell="A13" zoomScale="60" zoomScaleNormal="60" workbookViewId="0">
      <selection activeCell="C9" sqref="C9"/>
    </sheetView>
  </sheetViews>
  <sheetFormatPr defaultRowHeight="16.5"/>
  <cols>
    <col min="1" max="1" width="13.5703125" style="7" customWidth="1"/>
    <col min="2" max="2" width="129.42578125" style="6" customWidth="1"/>
    <col min="3" max="3" width="70.28515625" style="6" customWidth="1"/>
    <col min="4" max="4" width="54.7109375" style="6" customWidth="1"/>
    <col min="5" max="16384" width="9.140625" style="465"/>
  </cols>
  <sheetData>
    <row r="1" spans="1:4" s="1" customFormat="1" ht="18.75">
      <c r="A1" s="4"/>
      <c r="B1" s="5"/>
      <c r="D1" s="536" t="s">
        <v>408</v>
      </c>
    </row>
    <row r="2" spans="1:4" s="1" customFormat="1" ht="30" customHeight="1">
      <c r="A2" s="4"/>
      <c r="B2" s="5"/>
      <c r="D2" s="528" t="str">
        <f>ТюменьПермь28!D2</f>
        <v xml:space="preserve">к приказу ФАС России </v>
      </c>
    </row>
    <row r="3" spans="1:4" s="1" customFormat="1" ht="20.25" customHeight="1">
      <c r="A3" s="4"/>
      <c r="B3" s="5"/>
      <c r="D3" s="528" t="str">
        <f>ТюменьПермь28!D3</f>
        <v>от______________№_______________</v>
      </c>
    </row>
    <row r="4" spans="1:4" s="1" customFormat="1" ht="31.5" customHeight="1" thickBot="1">
      <c r="A4" s="551" t="s">
        <v>306</v>
      </c>
      <c r="B4" s="551"/>
      <c r="C4" s="551"/>
      <c r="D4" s="551"/>
    </row>
    <row r="5" spans="1:4" ht="19.5" customHeight="1" thickTop="1" thickBot="1">
      <c r="A5" s="552" t="s">
        <v>56</v>
      </c>
      <c r="B5" s="554" t="s">
        <v>0</v>
      </c>
      <c r="C5" s="554" t="s">
        <v>25</v>
      </c>
      <c r="D5" s="555"/>
    </row>
    <row r="6" spans="1:4" ht="71.25" customHeight="1" thickBot="1">
      <c r="A6" s="553"/>
      <c r="B6" s="545"/>
      <c r="C6" s="433" t="str">
        <f>Челябинск29!C6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4" ht="17.25" customHeight="1" thickBot="1">
      <c r="A7" s="553"/>
      <c r="B7" s="545"/>
      <c r="C7" s="427" t="s">
        <v>101</v>
      </c>
      <c r="D7" s="430" t="s">
        <v>102</v>
      </c>
    </row>
    <row r="8" spans="1:4" ht="17.25" thickBot="1">
      <c r="A8" s="426">
        <v>1</v>
      </c>
      <c r="B8" s="427">
        <v>2</v>
      </c>
      <c r="C8" s="427">
        <v>3</v>
      </c>
      <c r="D8" s="430">
        <v>4</v>
      </c>
    </row>
    <row r="9" spans="1:4" ht="42.75" customHeight="1" thickBot="1">
      <c r="A9" s="426" t="s">
        <v>1</v>
      </c>
      <c r="B9" s="68" t="s">
        <v>2</v>
      </c>
      <c r="C9" s="437">
        <v>1800</v>
      </c>
      <c r="D9" s="439">
        <f>Челябинск29!D9</f>
        <v>1500</v>
      </c>
    </row>
    <row r="10" spans="1:4" ht="26.25" customHeight="1" thickBot="1">
      <c r="A10" s="426" t="s">
        <v>3</v>
      </c>
      <c r="B10" s="69" t="s">
        <v>4</v>
      </c>
      <c r="C10" s="437">
        <v>230</v>
      </c>
      <c r="D10" s="439">
        <f>ТюменьПермь28!D10</f>
        <v>180</v>
      </c>
    </row>
    <row r="11" spans="1:4" ht="36" customHeight="1" thickBot="1">
      <c r="A11" s="426" t="s">
        <v>5</v>
      </c>
      <c r="B11" s="69" t="s">
        <v>24</v>
      </c>
      <c r="C11" s="437" t="s">
        <v>26</v>
      </c>
      <c r="D11" s="439">
        <f>D10*0.5</f>
        <v>90</v>
      </c>
    </row>
    <row r="12" spans="1:4" ht="33" customHeight="1" thickBot="1">
      <c r="A12" s="426" t="s">
        <v>7</v>
      </c>
      <c r="B12" s="545" t="s">
        <v>9</v>
      </c>
      <c r="C12" s="556"/>
      <c r="D12" s="557"/>
    </row>
    <row r="13" spans="1:4" ht="33" customHeight="1" thickBot="1">
      <c r="A13" s="426" t="s">
        <v>8</v>
      </c>
      <c r="B13" s="545" t="s">
        <v>21</v>
      </c>
      <c r="C13" s="545"/>
      <c r="D13" s="546"/>
    </row>
    <row r="14" spans="1:4" ht="41.25" customHeight="1" thickBot="1">
      <c r="A14" s="426" t="s">
        <v>10</v>
      </c>
      <c r="B14" s="93" t="s">
        <v>90</v>
      </c>
      <c r="C14" s="437">
        <f>ТюменьПермь28!C14</f>
        <v>160</v>
      </c>
      <c r="D14" s="439">
        <f>ТюменьПермь28!D14</f>
        <v>140</v>
      </c>
    </row>
    <row r="15" spans="1:4" ht="33.75" customHeight="1" thickBot="1">
      <c r="A15" s="70" t="s">
        <v>11</v>
      </c>
      <c r="B15" s="356" t="s">
        <v>48</v>
      </c>
      <c r="C15" s="437" t="s">
        <v>26</v>
      </c>
      <c r="D15" s="439">
        <f>D14*0.5</f>
        <v>70</v>
      </c>
    </row>
    <row r="16" spans="1:4" ht="43.5" customHeight="1" thickBot="1">
      <c r="A16" s="70" t="s">
        <v>12</v>
      </c>
      <c r="B16" s="68" t="s">
        <v>49</v>
      </c>
      <c r="C16" s="437">
        <v>334</v>
      </c>
      <c r="D16" s="439">
        <v>266</v>
      </c>
    </row>
    <row r="17" spans="1:4" ht="29.25" customHeight="1" thickBot="1">
      <c r="A17" s="426" t="s">
        <v>13</v>
      </c>
      <c r="B17" s="93" t="s">
        <v>91</v>
      </c>
      <c r="C17" s="437" t="s">
        <v>6</v>
      </c>
      <c r="D17" s="439">
        <v>178</v>
      </c>
    </row>
    <row r="18" spans="1:4" s="3" customFormat="1" ht="33.75" customHeight="1" thickBot="1">
      <c r="A18" s="70" t="s">
        <v>14</v>
      </c>
      <c r="B18" s="545" t="s">
        <v>22</v>
      </c>
      <c r="C18" s="545"/>
      <c r="D18" s="546"/>
    </row>
    <row r="19" spans="1:4" s="3" customFormat="1" ht="39.75" customHeight="1" thickBot="1">
      <c r="A19" s="426" t="s">
        <v>15</v>
      </c>
      <c r="B19" s="68" t="s">
        <v>53</v>
      </c>
      <c r="C19" s="547">
        <f>ТюменьПермь28!C19</f>
        <v>0.56000000000000005</v>
      </c>
      <c r="D19" s="548"/>
    </row>
    <row r="20" spans="1:4" s="3" customFormat="1" ht="46.5" customHeight="1" thickBot="1">
      <c r="A20" s="70" t="s">
        <v>16</v>
      </c>
      <c r="B20" s="545" t="s">
        <v>28</v>
      </c>
      <c r="C20" s="545"/>
      <c r="D20" s="546"/>
    </row>
    <row r="21" spans="1:4" s="3" customFormat="1" ht="41.25" customHeight="1" thickBot="1">
      <c r="A21" s="70" t="s">
        <v>17</v>
      </c>
      <c r="B21" s="68" t="s">
        <v>54</v>
      </c>
      <c r="C21" s="437">
        <f>ТюменьПермь28!C21</f>
        <v>410</v>
      </c>
      <c r="D21" s="439">
        <f>ТюменьПермь28!D21</f>
        <v>220</v>
      </c>
    </row>
    <row r="22" spans="1:4" s="3" customFormat="1" ht="39.75" customHeight="1" thickBot="1">
      <c r="A22" s="70" t="s">
        <v>29</v>
      </c>
      <c r="B22" s="68" t="s">
        <v>92</v>
      </c>
      <c r="C22" s="437" t="s">
        <v>6</v>
      </c>
      <c r="D22" s="439">
        <f>D21*0.5</f>
        <v>110</v>
      </c>
    </row>
    <row r="23" spans="1:4" s="3" customFormat="1" ht="34.5" customHeight="1" thickBot="1">
      <c r="A23" s="70" t="s">
        <v>18</v>
      </c>
      <c r="B23" s="545" t="s">
        <v>23</v>
      </c>
      <c r="C23" s="545"/>
      <c r="D23" s="546"/>
    </row>
    <row r="24" spans="1:4" s="3" customFormat="1" ht="39" customHeight="1" thickBot="1">
      <c r="A24" s="70" t="s">
        <v>19</v>
      </c>
      <c r="B24" s="68" t="str">
        <f>ТюменьПермь28!B24</f>
        <v>с абонентского номера индивидуального пользования за базовый объем местных телефонных соединений в размере 280 мин. в месяц взимается дополнительно плата  к  пункту  2. настоящего приложения, в месяц</v>
      </c>
      <c r="C24" s="437">
        <f>ТюменьПермь28!C24</f>
        <v>160</v>
      </c>
      <c r="D24" s="439">
        <f>ТюменьПермь28!D24</f>
        <v>140</v>
      </c>
    </row>
    <row r="25" spans="1:4" s="3" customFormat="1" ht="39.75" customHeight="1" thickBot="1">
      <c r="A25" s="70" t="s">
        <v>30</v>
      </c>
      <c r="B25" s="68" t="str">
        <f>ТюменьПермь28!B25</f>
        <v>с абонентского номера  при спаренной схеме включения за базовый объем местных телефонных соединений в размере 280 мин. в месяц взимается дополнительно плата  к  пункту  2.1. настоящего приложения, в месяц</v>
      </c>
      <c r="C25" s="437" t="s">
        <v>6</v>
      </c>
      <c r="D25" s="439">
        <f>D24*0.5</f>
        <v>70</v>
      </c>
    </row>
    <row r="26" spans="1:4" s="3" customFormat="1" ht="49.5" customHeight="1" thickBot="1">
      <c r="A26" s="70" t="s">
        <v>31</v>
      </c>
      <c r="B26" s="68" t="s">
        <v>52</v>
      </c>
      <c r="C26" s="547">
        <f>КурганОбласть24!C29</f>
        <v>0.46</v>
      </c>
      <c r="D26" s="548"/>
    </row>
    <row r="27" spans="1:4" s="3" customFormat="1" ht="39" customHeight="1" thickBot="1">
      <c r="A27" s="70" t="str">
        <f>ТюменьПермь28!A27</f>
        <v>3.4.4.</v>
      </c>
      <c r="B27" s="149" t="str">
        <f>ТюменьПермь28!B27</f>
        <v>за  объем местных телефонных соединений в размере 120 мин. в месяц взимается дополнительно плата  к  пунктам  2.,  2.1. настоящего приложения, в месяц</v>
      </c>
      <c r="C27" s="435" t="s">
        <v>6</v>
      </c>
      <c r="D27" s="439">
        <f>ТюменьПермь28!D27</f>
        <v>38</v>
      </c>
    </row>
    <row r="28" spans="1:4" s="3" customFormat="1" ht="41.25" customHeight="1" thickBot="1">
      <c r="A28" s="72" t="str">
        <f>ТюменьПермь28!A28</f>
        <v>3.4.5.</v>
      </c>
      <c r="B28" s="132" t="str">
        <f>ТюменьПермь28!B28</f>
        <v>сверх объема  120 мин. местных телефонных соединений  за  минуту соединения  взимается дополнительно плата к пункту  3.4.4. настоящего приложения</v>
      </c>
      <c r="C28" s="472" t="s">
        <v>6</v>
      </c>
      <c r="D28" s="442">
        <f>ТюменьПермь28!D28</f>
        <v>0.6</v>
      </c>
    </row>
    <row r="29" spans="1:4" ht="21.75" customHeight="1" thickTop="1">
      <c r="A29" s="549" t="s">
        <v>20</v>
      </c>
      <c r="B29" s="550"/>
    </row>
    <row r="30" spans="1:4" ht="54" customHeight="1">
      <c r="A30" s="543" t="str">
        <f>ТюменьПермь28!A30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row r="31" spans="1:4" ht="36.75" customHeight="1"/>
    <row r="32" spans="1:4" ht="36.75" customHeight="1"/>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5748031496062992" right="0.15748031496062992" top="0.15748031496062992" bottom="0.19685039370078741" header="0.15748031496062992" footer="0.15748031496062992"/>
  <pageSetup paperSize="9" scale="54" firstPageNumber="36" orientation="landscape" useFirstPageNumber="1"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tabColor rgb="FF00B050"/>
  </sheetPr>
  <dimension ref="A1:G34"/>
  <sheetViews>
    <sheetView view="pageBreakPreview" topLeftCell="A16" zoomScale="60" zoomScaleNormal="60" workbookViewId="0">
      <selection activeCell="F10" sqref="F10"/>
    </sheetView>
  </sheetViews>
  <sheetFormatPr defaultRowHeight="16.5"/>
  <cols>
    <col min="1" max="1" width="13.5703125" style="7" customWidth="1"/>
    <col min="2" max="2" width="118.5703125" style="6" customWidth="1"/>
    <col min="3" max="3" width="44.85546875" style="6" customWidth="1"/>
    <col min="4" max="4" width="36.42578125" style="6" customWidth="1"/>
    <col min="5" max="5" width="44.85546875" style="6" customWidth="1"/>
    <col min="6" max="6" width="36.140625" style="6" customWidth="1"/>
    <col min="7" max="16384" width="9.140625" style="465"/>
  </cols>
  <sheetData>
    <row r="1" spans="1:7" s="1" customFormat="1" ht="18.75">
      <c r="A1" s="4"/>
      <c r="B1" s="5"/>
      <c r="E1" s="683" t="s">
        <v>409</v>
      </c>
      <c r="F1" s="683"/>
    </row>
    <row r="2" spans="1:7" s="1" customFormat="1" ht="30" customHeight="1">
      <c r="A2" s="4"/>
      <c r="B2" s="5"/>
      <c r="E2" s="684" t="str">
        <f>Челябинск29!D2</f>
        <v xml:space="preserve">к приказу ФАС России </v>
      </c>
      <c r="F2" s="684"/>
    </row>
    <row r="3" spans="1:7" s="1" customFormat="1" ht="24" customHeight="1">
      <c r="A3" s="4"/>
      <c r="B3" s="5"/>
      <c r="E3" s="684" t="str">
        <f>Челябинск29!D3</f>
        <v>от______________№_______________</v>
      </c>
      <c r="F3" s="684"/>
    </row>
    <row r="4" spans="1:7" s="1" customFormat="1" ht="31.5" customHeight="1" thickBot="1">
      <c r="A4" s="551" t="s">
        <v>307</v>
      </c>
      <c r="B4" s="551"/>
      <c r="C4" s="551"/>
      <c r="D4" s="551"/>
      <c r="E4" s="551"/>
      <c r="F4" s="551"/>
      <c r="G4" s="2"/>
    </row>
    <row r="5" spans="1:7" ht="20.25" customHeight="1" thickTop="1" thickBot="1">
      <c r="A5" s="552" t="s">
        <v>56</v>
      </c>
      <c r="B5" s="554" t="s">
        <v>0</v>
      </c>
      <c r="C5" s="554" t="s">
        <v>25</v>
      </c>
      <c r="D5" s="554"/>
      <c r="E5" s="554"/>
      <c r="F5" s="555"/>
    </row>
    <row r="6" spans="1:7" ht="20.25" customHeight="1" thickBot="1">
      <c r="A6" s="553"/>
      <c r="B6" s="545"/>
      <c r="C6" s="564" t="s">
        <v>74</v>
      </c>
      <c r="D6" s="564"/>
      <c r="E6" s="564" t="s">
        <v>75</v>
      </c>
      <c r="F6" s="565"/>
    </row>
    <row r="7" spans="1:7" ht="118.5" customHeight="1" thickBot="1">
      <c r="A7" s="553"/>
      <c r="B7" s="545"/>
      <c r="C7" s="433" t="str">
        <f>МагнитогорскЧелябОбл30!C6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433" t="s">
        <v>66</v>
      </c>
      <c r="E7" s="433" t="str">
        <f>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F7" s="434" t="s">
        <v>27</v>
      </c>
    </row>
    <row r="8" spans="1:7" ht="24" customHeight="1" thickBot="1">
      <c r="A8" s="553"/>
      <c r="B8" s="545"/>
      <c r="C8" s="427" t="s">
        <v>101</v>
      </c>
      <c r="D8" s="427" t="s">
        <v>102</v>
      </c>
      <c r="E8" s="427" t="s">
        <v>101</v>
      </c>
      <c r="F8" s="430" t="s">
        <v>102</v>
      </c>
    </row>
    <row r="9" spans="1:7" ht="17.25" thickBot="1">
      <c r="A9" s="426">
        <v>1</v>
      </c>
      <c r="B9" s="427">
        <v>2</v>
      </c>
      <c r="C9" s="427">
        <v>3</v>
      </c>
      <c r="D9" s="427">
        <v>4</v>
      </c>
      <c r="E9" s="427">
        <v>5</v>
      </c>
      <c r="F9" s="430">
        <v>6</v>
      </c>
    </row>
    <row r="10" spans="1:7" ht="39" customHeight="1" thickBot="1">
      <c r="A10" s="426" t="s">
        <v>1</v>
      </c>
      <c r="B10" s="68" t="s">
        <v>2</v>
      </c>
      <c r="C10" s="437">
        <v>4500</v>
      </c>
      <c r="D10" s="437">
        <v>1000</v>
      </c>
      <c r="E10" s="437">
        <v>4000</v>
      </c>
      <c r="F10" s="439">
        <v>1000</v>
      </c>
    </row>
    <row r="11" spans="1:7" ht="30" customHeight="1" thickBot="1">
      <c r="A11" s="426" t="s">
        <v>3</v>
      </c>
      <c r="B11" s="69" t="s">
        <v>4</v>
      </c>
      <c r="C11" s="437">
        <v>290</v>
      </c>
      <c r="D11" s="437">
        <v>235</v>
      </c>
      <c r="E11" s="437">
        <v>290</v>
      </c>
      <c r="F11" s="439">
        <v>180</v>
      </c>
    </row>
    <row r="12" spans="1:7" ht="39.75" customHeight="1" thickBot="1">
      <c r="A12" s="426" t="s">
        <v>5</v>
      </c>
      <c r="B12" s="69" t="s">
        <v>24</v>
      </c>
      <c r="C12" s="437" t="s">
        <v>26</v>
      </c>
      <c r="D12" s="437">
        <f>D11*0.5</f>
        <v>117.5</v>
      </c>
      <c r="E12" s="437" t="s">
        <v>26</v>
      </c>
      <c r="F12" s="439">
        <f>F11*0.5</f>
        <v>90</v>
      </c>
    </row>
    <row r="13" spans="1:7" ht="31.5" customHeight="1" thickBot="1">
      <c r="A13" s="426" t="s">
        <v>7</v>
      </c>
      <c r="B13" s="545" t="s">
        <v>9</v>
      </c>
      <c r="C13" s="556"/>
      <c r="D13" s="556"/>
      <c r="E13" s="556"/>
      <c r="F13" s="557"/>
    </row>
    <row r="14" spans="1:7" ht="32.25" customHeight="1" thickBot="1">
      <c r="A14" s="426" t="s">
        <v>8</v>
      </c>
      <c r="B14" s="545" t="s">
        <v>21</v>
      </c>
      <c r="C14" s="545"/>
      <c r="D14" s="545"/>
      <c r="E14" s="545"/>
      <c r="F14" s="546"/>
    </row>
    <row r="15" spans="1:7" ht="36" customHeight="1" thickBot="1">
      <c r="A15" s="426" t="s">
        <v>10</v>
      </c>
      <c r="B15" s="68" t="s">
        <v>90</v>
      </c>
      <c r="C15" s="437">
        <v>205</v>
      </c>
      <c r="D15" s="437">
        <v>185</v>
      </c>
      <c r="E15" s="437">
        <f>C15</f>
        <v>205</v>
      </c>
      <c r="F15" s="439">
        <v>140</v>
      </c>
    </row>
    <row r="16" spans="1:7" ht="36.75" customHeight="1" thickBot="1">
      <c r="A16" s="70" t="s">
        <v>11</v>
      </c>
      <c r="B16" s="71" t="s">
        <v>48</v>
      </c>
      <c r="C16" s="437" t="s">
        <v>26</v>
      </c>
      <c r="D16" s="437">
        <f>D15*0.5</f>
        <v>92.5</v>
      </c>
      <c r="E16" s="437" t="s">
        <v>26</v>
      </c>
      <c r="F16" s="439">
        <f>F15*0.5</f>
        <v>70</v>
      </c>
    </row>
    <row r="17" spans="1:6" ht="37.5" customHeight="1" thickBot="1">
      <c r="A17" s="70" t="s">
        <v>12</v>
      </c>
      <c r="B17" s="68" t="s">
        <v>49</v>
      </c>
      <c r="C17" s="437">
        <v>507</v>
      </c>
      <c r="D17" s="437">
        <v>360</v>
      </c>
      <c r="E17" s="437">
        <v>480</v>
      </c>
      <c r="F17" s="439">
        <v>239</v>
      </c>
    </row>
    <row r="18" spans="1:6" ht="30.75" customHeight="1" thickBot="1">
      <c r="A18" s="426" t="s">
        <v>13</v>
      </c>
      <c r="B18" s="68" t="s">
        <v>91</v>
      </c>
      <c r="C18" s="437" t="s">
        <v>6</v>
      </c>
      <c r="D18" s="437">
        <v>240</v>
      </c>
      <c r="E18" s="437" t="s">
        <v>6</v>
      </c>
      <c r="F18" s="439">
        <v>157</v>
      </c>
    </row>
    <row r="19" spans="1:6" s="3" customFormat="1" ht="28.5" customHeight="1" thickBot="1">
      <c r="A19" s="70" t="s">
        <v>14</v>
      </c>
      <c r="B19" s="545" t="s">
        <v>22</v>
      </c>
      <c r="C19" s="545"/>
      <c r="D19" s="545"/>
      <c r="E19" s="545"/>
      <c r="F19" s="546"/>
    </row>
    <row r="20" spans="1:6" s="3" customFormat="1" ht="38.25" customHeight="1" thickBot="1">
      <c r="A20" s="426" t="s">
        <v>15</v>
      </c>
      <c r="B20" s="68" t="s">
        <v>53</v>
      </c>
      <c r="C20" s="547">
        <v>0.68</v>
      </c>
      <c r="D20" s="547"/>
      <c r="E20" s="547"/>
      <c r="F20" s="548"/>
    </row>
    <row r="21" spans="1:6" s="3" customFormat="1" ht="29.25" customHeight="1" thickBot="1">
      <c r="A21" s="70" t="s">
        <v>16</v>
      </c>
      <c r="B21" s="545" t="s">
        <v>28</v>
      </c>
      <c r="C21" s="545"/>
      <c r="D21" s="545"/>
      <c r="E21" s="545"/>
      <c r="F21" s="546"/>
    </row>
    <row r="22" spans="1:6" s="3" customFormat="1" ht="38.25" customHeight="1" thickBot="1">
      <c r="A22" s="70" t="s">
        <v>17</v>
      </c>
      <c r="B22" s="68" t="s">
        <v>54</v>
      </c>
      <c r="C22" s="437">
        <v>600</v>
      </c>
      <c r="D22" s="437">
        <v>350</v>
      </c>
      <c r="E22" s="437">
        <f>C22</f>
        <v>600</v>
      </c>
      <c r="F22" s="439">
        <f>D22</f>
        <v>350</v>
      </c>
    </row>
    <row r="23" spans="1:6" s="3" customFormat="1" ht="36.75" customHeight="1" thickBot="1">
      <c r="A23" s="70" t="s">
        <v>29</v>
      </c>
      <c r="B23" s="68" t="s">
        <v>92</v>
      </c>
      <c r="C23" s="437" t="s">
        <v>6</v>
      </c>
      <c r="D23" s="437">
        <f>D22*0.5</f>
        <v>175</v>
      </c>
      <c r="E23" s="437" t="s">
        <v>6</v>
      </c>
      <c r="F23" s="439">
        <f>F22*0.5</f>
        <v>175</v>
      </c>
    </row>
    <row r="24" spans="1:6" s="3" customFormat="1" ht="33" customHeight="1" thickBot="1">
      <c r="A24" s="70" t="s">
        <v>18</v>
      </c>
      <c r="B24" s="545" t="s">
        <v>23</v>
      </c>
      <c r="C24" s="545"/>
      <c r="D24" s="545"/>
      <c r="E24" s="545"/>
      <c r="F24" s="546"/>
    </row>
    <row r="25" spans="1:6" s="3" customFormat="1" ht="36.75" customHeight="1" thickBot="1">
      <c r="A25" s="70" t="s">
        <v>19</v>
      </c>
      <c r="B25" s="68" t="s">
        <v>197</v>
      </c>
      <c r="C25" s="437">
        <f>C15</f>
        <v>205</v>
      </c>
      <c r="D25" s="437">
        <f t="shared" ref="D25:E25" si="0">D15</f>
        <v>185</v>
      </c>
      <c r="E25" s="437">
        <f t="shared" si="0"/>
        <v>205</v>
      </c>
      <c r="F25" s="439" t="s">
        <v>26</v>
      </c>
    </row>
    <row r="26" spans="1:6" s="3" customFormat="1" ht="37.5" customHeight="1" thickBot="1">
      <c r="A26" s="70" t="s">
        <v>30</v>
      </c>
      <c r="B26" s="68" t="s">
        <v>198</v>
      </c>
      <c r="C26" s="437" t="s">
        <v>6</v>
      </c>
      <c r="D26" s="437">
        <f>D25*0.5</f>
        <v>92.5</v>
      </c>
      <c r="E26" s="437" t="s">
        <v>6</v>
      </c>
      <c r="F26" s="439" t="s">
        <v>6</v>
      </c>
    </row>
    <row r="27" spans="1:6" s="3" customFormat="1" ht="39.75" customHeight="1" thickBot="1">
      <c r="A27" s="70" t="s">
        <v>31</v>
      </c>
      <c r="B27" s="68" t="s">
        <v>164</v>
      </c>
      <c r="C27" s="571" t="s">
        <v>6</v>
      </c>
      <c r="D27" s="571"/>
      <c r="E27" s="571"/>
      <c r="F27" s="439">
        <f>F15</f>
        <v>140</v>
      </c>
    </row>
    <row r="28" spans="1:6" s="3" customFormat="1" ht="38.25" customHeight="1" thickBot="1">
      <c r="A28" s="70" t="s">
        <v>60</v>
      </c>
      <c r="B28" s="68" t="s">
        <v>165</v>
      </c>
      <c r="C28" s="571" t="s">
        <v>6</v>
      </c>
      <c r="D28" s="571"/>
      <c r="E28" s="571"/>
      <c r="F28" s="439">
        <f>F27*0.5</f>
        <v>70</v>
      </c>
    </row>
    <row r="29" spans="1:6" s="3" customFormat="1" ht="54" customHeight="1" thickBot="1">
      <c r="A29" s="70" t="s">
        <v>61</v>
      </c>
      <c r="B29" s="68" t="s">
        <v>93</v>
      </c>
      <c r="C29" s="547">
        <v>0.57999999999999996</v>
      </c>
      <c r="D29" s="547"/>
      <c r="E29" s="547"/>
      <c r="F29" s="548"/>
    </row>
    <row r="30" spans="1:6" ht="38.25" customHeight="1" thickBot="1">
      <c r="A30" s="70" t="s">
        <v>157</v>
      </c>
      <c r="B30" s="68" t="str">
        <f>КурганОбласть24!B30</f>
        <v>за  объем местных телефонных соединений в размере 120 мин. в месяц взимается дополнительно плата  к  пунктам  2.,  2.1. настоящего приложения, в месяц</v>
      </c>
      <c r="C30" s="435" t="s">
        <v>6</v>
      </c>
      <c r="D30" s="437">
        <v>48</v>
      </c>
      <c r="E30" s="437" t="s">
        <v>6</v>
      </c>
      <c r="F30" s="439">
        <f>D30</f>
        <v>48</v>
      </c>
    </row>
    <row r="31" spans="1:6" ht="42" customHeight="1" thickBot="1">
      <c r="A31" s="72" t="s">
        <v>158</v>
      </c>
      <c r="B31" s="73" t="str">
        <f>КурганОбласть24!B31</f>
        <v>сверх объема 120 мин.  местных телефонных соединений  за  минуту соединения  взимается дополнительно плата к пункту  3.4.6. настоящего приложения</v>
      </c>
      <c r="C31" s="472" t="s">
        <v>6</v>
      </c>
      <c r="D31" s="441">
        <v>0.76</v>
      </c>
      <c r="E31" s="472" t="s">
        <v>6</v>
      </c>
      <c r="F31" s="442">
        <f>D31</f>
        <v>0.76</v>
      </c>
    </row>
    <row r="32" spans="1:6" ht="17.25" thickTop="1">
      <c r="A32" s="549" t="s">
        <v>20</v>
      </c>
      <c r="B32" s="550"/>
    </row>
    <row r="33" spans="1:6" ht="58.5" customHeight="1">
      <c r="A33" s="543" t="str">
        <f>Челябинск29!A30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3" s="544"/>
      <c r="C33" s="544"/>
      <c r="D33" s="544"/>
      <c r="E33" s="544"/>
      <c r="F33" s="544"/>
    </row>
    <row r="34" spans="1:6" ht="36.75" customHeight="1"/>
  </sheetData>
  <mergeCells count="20">
    <mergeCell ref="B24:F24"/>
    <mergeCell ref="E1:F1"/>
    <mergeCell ref="E2:F2"/>
    <mergeCell ref="E3:F3"/>
    <mergeCell ref="A4:F4"/>
    <mergeCell ref="A5:A8"/>
    <mergeCell ref="B5:B8"/>
    <mergeCell ref="C5:F5"/>
    <mergeCell ref="C6:D6"/>
    <mergeCell ref="E6:F6"/>
    <mergeCell ref="B13:F13"/>
    <mergeCell ref="B14:F14"/>
    <mergeCell ref="B19:F19"/>
    <mergeCell ref="C20:F20"/>
    <mergeCell ref="B21:F21"/>
    <mergeCell ref="C27:E27"/>
    <mergeCell ref="C28:E28"/>
    <mergeCell ref="C29:F29"/>
    <mergeCell ref="A32:B32"/>
    <mergeCell ref="A33:F33"/>
  </mergeCells>
  <printOptions horizontalCentered="1"/>
  <pageMargins left="0.19685039370078741" right="0.15748031496062992" top="0.15748031496062992" bottom="0.15748031496062992" header="0.15748031496062992" footer="0.15748031496062992"/>
  <pageSetup paperSize="9" scale="49" firstPageNumber="37" orientation="landscape" useFirstPageNumber="1" r:id="rId1"/>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2">
    <tabColor rgb="FF00B050"/>
  </sheetPr>
  <dimension ref="A1:G35"/>
  <sheetViews>
    <sheetView view="pageBreakPreview" topLeftCell="A22" zoomScale="60" zoomScaleNormal="60" workbookViewId="0">
      <selection activeCell="E1" sqref="E1:F3"/>
    </sheetView>
  </sheetViews>
  <sheetFormatPr defaultRowHeight="16.5"/>
  <cols>
    <col min="1" max="1" width="13.5703125" style="7" customWidth="1"/>
    <col min="2" max="2" width="105.42578125" style="6" customWidth="1"/>
    <col min="3" max="3" width="50.28515625" style="6" customWidth="1"/>
    <col min="4" max="4" width="37.7109375" style="6" customWidth="1"/>
    <col min="5" max="5" width="49" style="6" customWidth="1"/>
    <col min="6" max="6" width="37.5703125" style="6" customWidth="1"/>
    <col min="7" max="16384" width="9.140625" style="465"/>
  </cols>
  <sheetData>
    <row r="1" spans="1:7" s="1" customFormat="1" ht="18.75">
      <c r="A1" s="4"/>
      <c r="B1" s="5"/>
      <c r="E1" s="683" t="s">
        <v>410</v>
      </c>
      <c r="F1" s="683"/>
    </row>
    <row r="2" spans="1:7" s="1" customFormat="1" ht="30" customHeight="1">
      <c r="A2" s="4"/>
      <c r="B2" s="5"/>
      <c r="E2" s="684" t="str">
        <f>'Ханты-Мансийск31'!E2:F2</f>
        <v xml:space="preserve">к приказу ФАС России </v>
      </c>
      <c r="F2" s="684"/>
    </row>
    <row r="3" spans="1:7" s="1" customFormat="1" ht="16.5" customHeight="1">
      <c r="A3" s="4"/>
      <c r="B3" s="5"/>
      <c r="E3" s="684" t="str">
        <f>'Ханты-Мансийск31'!E3:F3</f>
        <v>от______________№_______________</v>
      </c>
      <c r="F3" s="684"/>
    </row>
    <row r="4" spans="1:7" s="1" customFormat="1" ht="33" customHeight="1" thickBot="1">
      <c r="A4" s="551" t="s">
        <v>308</v>
      </c>
      <c r="B4" s="551"/>
      <c r="C4" s="551"/>
      <c r="D4" s="551"/>
      <c r="E4" s="551"/>
      <c r="F4" s="551"/>
      <c r="G4" s="2"/>
    </row>
    <row r="5" spans="1:7" ht="24" customHeight="1" thickTop="1" thickBot="1">
      <c r="A5" s="552" t="s">
        <v>56</v>
      </c>
      <c r="B5" s="554" t="s">
        <v>0</v>
      </c>
      <c r="C5" s="554" t="s">
        <v>25</v>
      </c>
      <c r="D5" s="554"/>
      <c r="E5" s="554"/>
      <c r="F5" s="555"/>
    </row>
    <row r="6" spans="1:7" ht="18.75" customHeight="1" thickBot="1">
      <c r="A6" s="553"/>
      <c r="B6" s="545"/>
      <c r="C6" s="564" t="s">
        <v>74</v>
      </c>
      <c r="D6" s="564"/>
      <c r="E6" s="564" t="s">
        <v>75</v>
      </c>
      <c r="F6" s="565"/>
    </row>
    <row r="7" spans="1:7" ht="98.25" customHeight="1" thickBot="1">
      <c r="A7" s="553"/>
      <c r="B7" s="545"/>
      <c r="C7" s="433" t="str">
        <f>'Ханты-Мансийск31'!C7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433" t="str">
        <f>'Ханты-Мансийск31'!D7</f>
        <v>Для абонентов - граждан, использующих услуги телефонной связи для личных, семейных, домашних нужд и других, не связанных с осуществлением предпринимательской деятельности</v>
      </c>
      <c r="E7" s="433" t="str">
        <f>'Ханты-Мансийск31'!E7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F7" s="434" t="str">
        <f>'Ханты-Мансийск31'!F7</f>
        <v>Для абонентов - граждан, использующих услуги телефонной связи для личных, семейных,  домашних нужд и других, не связанных с осуществлением предпринимательской деятельности</v>
      </c>
    </row>
    <row r="8" spans="1:7" ht="24" customHeight="1" thickBot="1">
      <c r="A8" s="553"/>
      <c r="B8" s="545"/>
      <c r="C8" s="427" t="s">
        <v>101</v>
      </c>
      <c r="D8" s="427" t="s">
        <v>102</v>
      </c>
      <c r="E8" s="427" t="s">
        <v>101</v>
      </c>
      <c r="F8" s="430" t="s">
        <v>102</v>
      </c>
    </row>
    <row r="9" spans="1:7" ht="21.75" customHeight="1" thickBot="1">
      <c r="A9" s="426">
        <v>1</v>
      </c>
      <c r="B9" s="427">
        <v>2</v>
      </c>
      <c r="C9" s="427">
        <v>3</v>
      </c>
      <c r="D9" s="427">
        <v>4</v>
      </c>
      <c r="E9" s="427">
        <v>5</v>
      </c>
      <c r="F9" s="430">
        <v>6</v>
      </c>
    </row>
    <row r="10" spans="1:7" ht="39" customHeight="1" thickBot="1">
      <c r="A10" s="426" t="s">
        <v>1</v>
      </c>
      <c r="B10" s="68" t="s">
        <v>2</v>
      </c>
      <c r="C10" s="437">
        <v>4500</v>
      </c>
      <c r="D10" s="437">
        <v>1500</v>
      </c>
      <c r="E10" s="437">
        <v>3000</v>
      </c>
      <c r="F10" s="439">
        <v>1500</v>
      </c>
    </row>
    <row r="11" spans="1:7" ht="27" customHeight="1" thickBot="1">
      <c r="A11" s="426" t="s">
        <v>3</v>
      </c>
      <c r="B11" s="69" t="s">
        <v>4</v>
      </c>
      <c r="C11" s="437">
        <v>290</v>
      </c>
      <c r="D11" s="437">
        <v>255</v>
      </c>
      <c r="E11" s="437">
        <v>290</v>
      </c>
      <c r="F11" s="439">
        <v>235</v>
      </c>
    </row>
    <row r="12" spans="1:7" ht="38.25" customHeight="1" thickBot="1">
      <c r="A12" s="426" t="s">
        <v>5</v>
      </c>
      <c r="B12" s="69" t="s">
        <v>24</v>
      </c>
      <c r="C12" s="437" t="s">
        <v>26</v>
      </c>
      <c r="D12" s="437">
        <f>D11*0.5</f>
        <v>127.5</v>
      </c>
      <c r="E12" s="437" t="s">
        <v>26</v>
      </c>
      <c r="F12" s="439">
        <f>F11*0.5</f>
        <v>117.5</v>
      </c>
    </row>
    <row r="13" spans="1:7" ht="23.25" customHeight="1" thickBot="1">
      <c r="A13" s="426" t="s">
        <v>7</v>
      </c>
      <c r="B13" s="545" t="s">
        <v>9</v>
      </c>
      <c r="C13" s="556"/>
      <c r="D13" s="556"/>
      <c r="E13" s="556"/>
      <c r="F13" s="557"/>
    </row>
    <row r="14" spans="1:7" ht="23.25" customHeight="1" thickBot="1">
      <c r="A14" s="426" t="s">
        <v>8</v>
      </c>
      <c r="B14" s="545" t="s">
        <v>21</v>
      </c>
      <c r="C14" s="545"/>
      <c r="D14" s="545"/>
      <c r="E14" s="545"/>
      <c r="F14" s="546"/>
    </row>
    <row r="15" spans="1:7" ht="39" customHeight="1" thickBot="1">
      <c r="A15" s="426" t="s">
        <v>10</v>
      </c>
      <c r="B15" s="68" t="s">
        <v>90</v>
      </c>
      <c r="C15" s="437">
        <f>'Ханты-Мансийск31'!C25</f>
        <v>205</v>
      </c>
      <c r="D15" s="437">
        <v>200</v>
      </c>
      <c r="E15" s="437">
        <f>C15</f>
        <v>205</v>
      </c>
      <c r="F15" s="439">
        <v>155</v>
      </c>
    </row>
    <row r="16" spans="1:7" ht="37.5" customHeight="1" thickBot="1">
      <c r="A16" s="70" t="s">
        <v>11</v>
      </c>
      <c r="B16" s="71" t="s">
        <v>48</v>
      </c>
      <c r="C16" s="437" t="s">
        <v>26</v>
      </c>
      <c r="D16" s="437">
        <f>D15*0.5</f>
        <v>100</v>
      </c>
      <c r="E16" s="437" t="s">
        <v>26</v>
      </c>
      <c r="F16" s="439">
        <f>F15*0.5</f>
        <v>77.5</v>
      </c>
    </row>
    <row r="17" spans="1:6" ht="51" customHeight="1" thickBot="1">
      <c r="A17" s="70" t="s">
        <v>12</v>
      </c>
      <c r="B17" s="68" t="s">
        <v>49</v>
      </c>
      <c r="C17" s="437">
        <v>507</v>
      </c>
      <c r="D17" s="437">
        <v>430</v>
      </c>
      <c r="E17" s="437">
        <v>480</v>
      </c>
      <c r="F17" s="439">
        <v>342</v>
      </c>
    </row>
    <row r="18" spans="1:6" ht="38.25" customHeight="1" thickBot="1">
      <c r="A18" s="426" t="s">
        <v>13</v>
      </c>
      <c r="B18" s="68" t="s">
        <v>91</v>
      </c>
      <c r="C18" s="437" t="s">
        <v>6</v>
      </c>
      <c r="D18" s="437">
        <v>289.99999999999994</v>
      </c>
      <c r="E18" s="437" t="s">
        <v>6</v>
      </c>
      <c r="F18" s="439">
        <v>226</v>
      </c>
    </row>
    <row r="19" spans="1:6" s="3" customFormat="1" ht="22.5" customHeight="1" thickBot="1">
      <c r="A19" s="70" t="s">
        <v>14</v>
      </c>
      <c r="B19" s="545" t="s">
        <v>22</v>
      </c>
      <c r="C19" s="545"/>
      <c r="D19" s="545"/>
      <c r="E19" s="545"/>
      <c r="F19" s="546"/>
    </row>
    <row r="20" spans="1:6" s="3" customFormat="1" ht="36" customHeight="1" thickBot="1">
      <c r="A20" s="426" t="s">
        <v>15</v>
      </c>
      <c r="B20" s="68" t="s">
        <v>53</v>
      </c>
      <c r="C20" s="547">
        <f>'Ханты-Мансийск31'!C20</f>
        <v>0.68</v>
      </c>
      <c r="D20" s="547"/>
      <c r="E20" s="547"/>
      <c r="F20" s="548"/>
    </row>
    <row r="21" spans="1:6" s="3" customFormat="1" ht="24" customHeight="1" thickBot="1">
      <c r="A21" s="70" t="s">
        <v>16</v>
      </c>
      <c r="B21" s="545" t="s">
        <v>28</v>
      </c>
      <c r="C21" s="545"/>
      <c r="D21" s="545"/>
      <c r="E21" s="545"/>
      <c r="F21" s="546"/>
    </row>
    <row r="22" spans="1:6" s="3" customFormat="1" ht="39.75" customHeight="1" thickBot="1">
      <c r="A22" s="70" t="s">
        <v>17</v>
      </c>
      <c r="B22" s="68" t="s">
        <v>54</v>
      </c>
      <c r="C22" s="437">
        <f>'Ханты-Мансийск31'!C22</f>
        <v>600</v>
      </c>
      <c r="D22" s="437">
        <f>'Ханты-Мансийск31'!D22</f>
        <v>350</v>
      </c>
      <c r="E22" s="437">
        <f>'Ханты-Мансийск31'!E22</f>
        <v>600</v>
      </c>
      <c r="F22" s="439">
        <f>'Ханты-Мансийск31'!F22</f>
        <v>350</v>
      </c>
    </row>
    <row r="23" spans="1:6" s="3" customFormat="1" ht="38.25" customHeight="1" thickBot="1">
      <c r="A23" s="70" t="s">
        <v>29</v>
      </c>
      <c r="B23" s="68" t="s">
        <v>92</v>
      </c>
      <c r="C23" s="435" t="s">
        <v>6</v>
      </c>
      <c r="D23" s="437">
        <f>D22*0.5</f>
        <v>175</v>
      </c>
      <c r="E23" s="437" t="s">
        <v>6</v>
      </c>
      <c r="F23" s="439">
        <f>F22*0.5</f>
        <v>175</v>
      </c>
    </row>
    <row r="24" spans="1:6" s="3" customFormat="1" ht="28.5" customHeight="1" thickBot="1">
      <c r="A24" s="70" t="s">
        <v>18</v>
      </c>
      <c r="B24" s="545" t="s">
        <v>23</v>
      </c>
      <c r="C24" s="545"/>
      <c r="D24" s="545"/>
      <c r="E24" s="545"/>
      <c r="F24" s="546"/>
    </row>
    <row r="25" spans="1:6" s="3" customFormat="1" ht="41.25" customHeight="1" thickBot="1">
      <c r="A25" s="70" t="s">
        <v>19</v>
      </c>
      <c r="B25" s="68" t="s">
        <v>185</v>
      </c>
      <c r="C25" s="437">
        <f>C15</f>
        <v>205</v>
      </c>
      <c r="D25" s="437">
        <f t="shared" ref="D25:E25" si="0">D15</f>
        <v>200</v>
      </c>
      <c r="E25" s="437">
        <f t="shared" si="0"/>
        <v>205</v>
      </c>
      <c r="F25" s="439" t="s">
        <v>6</v>
      </c>
    </row>
    <row r="26" spans="1:6" s="3" customFormat="1" ht="49.5" customHeight="1" thickBot="1">
      <c r="A26" s="70" t="s">
        <v>30</v>
      </c>
      <c r="B26" s="68" t="s">
        <v>199</v>
      </c>
      <c r="C26" s="437" t="s">
        <v>6</v>
      </c>
      <c r="D26" s="437">
        <f>D25*0.5</f>
        <v>100</v>
      </c>
      <c r="E26" s="437" t="s">
        <v>6</v>
      </c>
      <c r="F26" s="439" t="s">
        <v>6</v>
      </c>
    </row>
    <row r="27" spans="1:6" s="3" customFormat="1" ht="39" customHeight="1" thickBot="1">
      <c r="A27" s="70" t="s">
        <v>31</v>
      </c>
      <c r="B27" s="68" t="s">
        <v>164</v>
      </c>
      <c r="C27" s="571" t="s">
        <v>6</v>
      </c>
      <c r="D27" s="571"/>
      <c r="E27" s="571"/>
      <c r="F27" s="439">
        <f>F15</f>
        <v>155</v>
      </c>
    </row>
    <row r="28" spans="1:6" s="3" customFormat="1" ht="52.5" customHeight="1" thickBot="1">
      <c r="A28" s="70" t="s">
        <v>60</v>
      </c>
      <c r="B28" s="68" t="s">
        <v>165</v>
      </c>
      <c r="C28" s="571" t="s">
        <v>6</v>
      </c>
      <c r="D28" s="571"/>
      <c r="E28" s="571"/>
      <c r="F28" s="523">
        <f>F27*0.5</f>
        <v>77.5</v>
      </c>
    </row>
    <row r="29" spans="1:6" s="3" customFormat="1" ht="50.25" customHeight="1" thickBot="1">
      <c r="A29" s="70" t="s">
        <v>61</v>
      </c>
      <c r="B29" s="68" t="s">
        <v>93</v>
      </c>
      <c r="C29" s="547">
        <f>'Ханты-Мансийск31'!C29:F29</f>
        <v>0.57999999999999996</v>
      </c>
      <c r="D29" s="547"/>
      <c r="E29" s="547"/>
      <c r="F29" s="548"/>
    </row>
    <row r="30" spans="1:6" s="3" customFormat="1" ht="36.75" customHeight="1" thickBot="1">
      <c r="A30" s="70" t="str">
        <f>'Ханты-Мансийск31'!A30</f>
        <v>3.4.6.</v>
      </c>
      <c r="B30" s="131" t="str">
        <f>'Ханты-Мансийск31'!B30</f>
        <v>за  объем местных телефонных соединений в размере 120 мин. в месяц взимается дополнительно плата  к  пунктам  2.,  2.1. настоящего приложения, в месяц</v>
      </c>
      <c r="C30" s="435" t="s">
        <v>6</v>
      </c>
      <c r="D30" s="437">
        <f>'Ханты-Мансийск31'!D30</f>
        <v>48</v>
      </c>
      <c r="E30" s="437" t="str">
        <f>'Ханты-Мансийск31'!E30</f>
        <v xml:space="preserve"> -</v>
      </c>
      <c r="F30" s="439">
        <f>'Ханты-Мансийск31'!F30</f>
        <v>48</v>
      </c>
    </row>
    <row r="31" spans="1:6" s="3" customFormat="1" ht="39.75" customHeight="1" thickBot="1">
      <c r="A31" s="72" t="str">
        <f>'Ханты-Мансийск31'!A31</f>
        <v>3.4.7.</v>
      </c>
      <c r="B31" s="132" t="str">
        <f>'Ханты-Мансийск31'!B31</f>
        <v>сверх объема 120 мин.  местных телефонных соединений  за  минуту соединения  взимается дополнительно плата к пункту  3.4.6. настоящего приложения</v>
      </c>
      <c r="C31" s="472" t="s">
        <v>6</v>
      </c>
      <c r="D31" s="441">
        <f>'Ханты-Мансийск31'!D31</f>
        <v>0.76</v>
      </c>
      <c r="E31" s="472" t="s">
        <v>6</v>
      </c>
      <c r="F31" s="442">
        <f>D31</f>
        <v>0.76</v>
      </c>
    </row>
    <row r="32" spans="1:6" ht="18.75" customHeight="1" thickTop="1">
      <c r="A32" s="549" t="s">
        <v>20</v>
      </c>
      <c r="B32" s="550"/>
    </row>
    <row r="33" spans="1:6" ht="52.5" customHeight="1">
      <c r="A33" s="543" t="str">
        <f>'Ханты-Мансийск31'!A33:F33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3" s="544"/>
      <c r="C33" s="544"/>
      <c r="D33" s="544"/>
      <c r="E33" s="544"/>
      <c r="F33" s="544"/>
    </row>
    <row r="34" spans="1:6" ht="36.75" customHeight="1"/>
    <row r="35" spans="1:6" ht="36.75" customHeight="1"/>
  </sheetData>
  <mergeCells count="20">
    <mergeCell ref="B24:F24"/>
    <mergeCell ref="E1:F1"/>
    <mergeCell ref="E2:F2"/>
    <mergeCell ref="E3:F3"/>
    <mergeCell ref="A4:F4"/>
    <mergeCell ref="A5:A8"/>
    <mergeCell ref="B5:B8"/>
    <mergeCell ref="C5:F5"/>
    <mergeCell ref="C6:D6"/>
    <mergeCell ref="E6:F6"/>
    <mergeCell ref="B13:F13"/>
    <mergeCell ref="B14:F14"/>
    <mergeCell ref="B19:F19"/>
    <mergeCell ref="C20:F20"/>
    <mergeCell ref="B21:F21"/>
    <mergeCell ref="C27:E27"/>
    <mergeCell ref="C28:E28"/>
    <mergeCell ref="C29:F29"/>
    <mergeCell ref="A32:B32"/>
    <mergeCell ref="A33:F33"/>
  </mergeCells>
  <printOptions horizontalCentered="1"/>
  <pageMargins left="0.19685039370078741" right="0.15748031496062992" top="0.15748031496062992" bottom="0.15748031496062992" header="0.15748031496062992" footer="0.15748031496062992"/>
  <pageSetup paperSize="9" scale="42" firstPageNumber="38" orientation="landscape" useFirstPageNumber="1" r:id="rId1"/>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tabColor rgb="FF00B050"/>
  </sheetPr>
  <dimension ref="A1:U32"/>
  <sheetViews>
    <sheetView view="pageBreakPreview" zoomScale="60" zoomScaleNormal="60" workbookViewId="0">
      <selection activeCell="Q13" sqref="P13:Q13"/>
    </sheetView>
  </sheetViews>
  <sheetFormatPr defaultRowHeight="16.5"/>
  <cols>
    <col min="1" max="1" width="13.7109375" style="31" customWidth="1"/>
    <col min="2" max="2" width="141.42578125" style="465" customWidth="1"/>
    <col min="3" max="3" width="56.140625" style="465" customWidth="1"/>
    <col min="4" max="4" width="49.5703125" style="465" customWidth="1"/>
    <col min="5" max="21" width="9.140625" style="29"/>
    <col min="22" max="16384" width="9.140625" style="465"/>
  </cols>
  <sheetData>
    <row r="1" spans="1:21" s="17" customFormat="1" ht="16.5" customHeight="1">
      <c r="A1" s="20"/>
      <c r="B1" s="21"/>
      <c r="C1" s="21"/>
      <c r="D1" s="540" t="s">
        <v>411</v>
      </c>
      <c r="E1" s="26"/>
      <c r="F1" s="26"/>
      <c r="G1" s="26"/>
      <c r="H1" s="26"/>
      <c r="I1" s="26"/>
      <c r="J1" s="26"/>
      <c r="K1" s="26"/>
      <c r="L1" s="26"/>
      <c r="M1" s="26"/>
      <c r="N1" s="26"/>
      <c r="O1" s="26"/>
      <c r="P1" s="26"/>
      <c r="Q1" s="26"/>
      <c r="R1" s="26"/>
      <c r="S1" s="26"/>
      <c r="T1" s="26"/>
      <c r="U1" s="26"/>
    </row>
    <row r="2" spans="1:21" s="17" customFormat="1" ht="27.75" customHeight="1">
      <c r="A2" s="20"/>
      <c r="B2" s="21"/>
      <c r="C2" s="21"/>
      <c r="D2" s="528" t="str">
        <f>Ямал32!E2</f>
        <v xml:space="preserve">к приказу ФАС России </v>
      </c>
      <c r="E2" s="26"/>
      <c r="F2" s="26"/>
      <c r="G2" s="26"/>
      <c r="H2" s="26"/>
      <c r="I2" s="26"/>
      <c r="J2" s="26"/>
      <c r="K2" s="26"/>
      <c r="L2" s="26"/>
      <c r="M2" s="26"/>
      <c r="N2" s="26"/>
      <c r="O2" s="26"/>
      <c r="P2" s="26"/>
      <c r="Q2" s="26"/>
      <c r="R2" s="26"/>
      <c r="S2" s="26"/>
      <c r="T2" s="26"/>
      <c r="U2" s="26"/>
    </row>
    <row r="3" spans="1:21" s="17" customFormat="1" ht="21.75" customHeight="1">
      <c r="A3" s="20"/>
      <c r="B3" s="21"/>
      <c r="C3" s="21"/>
      <c r="D3" s="528" t="str">
        <f>Ямал32!E3</f>
        <v>от______________№_______________</v>
      </c>
      <c r="E3" s="26"/>
      <c r="F3" s="26"/>
      <c r="G3" s="26"/>
      <c r="H3" s="26"/>
      <c r="I3" s="26"/>
      <c r="J3" s="26"/>
      <c r="K3" s="26"/>
      <c r="L3" s="26"/>
      <c r="M3" s="26"/>
      <c r="N3" s="26"/>
      <c r="O3" s="26"/>
      <c r="P3" s="26"/>
      <c r="Q3" s="26"/>
      <c r="R3" s="26"/>
      <c r="S3" s="26"/>
      <c r="T3" s="26"/>
      <c r="U3" s="26"/>
    </row>
    <row r="4" spans="1:21" s="28" customFormat="1" ht="29.25" customHeight="1" thickBot="1">
      <c r="A4" s="692" t="s">
        <v>309</v>
      </c>
      <c r="B4" s="692"/>
      <c r="C4" s="692"/>
      <c r="D4" s="692"/>
      <c r="E4" s="27"/>
      <c r="F4" s="27"/>
      <c r="G4" s="27"/>
      <c r="H4" s="27"/>
      <c r="I4" s="27"/>
      <c r="J4" s="27"/>
      <c r="K4" s="27"/>
      <c r="L4" s="27"/>
      <c r="M4" s="27"/>
      <c r="N4" s="27"/>
      <c r="O4" s="27"/>
      <c r="P4" s="27"/>
      <c r="Q4" s="27"/>
      <c r="R4" s="27"/>
      <c r="S4" s="27"/>
      <c r="T4" s="27"/>
      <c r="U4" s="27"/>
    </row>
    <row r="5" spans="1:21" ht="24.75" customHeight="1" thickTop="1" thickBot="1">
      <c r="A5" s="693" t="s">
        <v>56</v>
      </c>
      <c r="B5" s="695" t="s">
        <v>0</v>
      </c>
      <c r="C5" s="697" t="s">
        <v>95</v>
      </c>
      <c r="D5" s="698"/>
    </row>
    <row r="6" spans="1:21" ht="36.75" customHeight="1" thickBot="1">
      <c r="A6" s="694"/>
      <c r="B6" s="696"/>
      <c r="C6" s="470" t="s">
        <v>200</v>
      </c>
      <c r="D6" s="468" t="s">
        <v>200</v>
      </c>
    </row>
    <row r="7" spans="1:21" ht="84.75" customHeight="1" thickBot="1">
      <c r="A7" s="694"/>
      <c r="B7" s="696"/>
      <c r="C7" s="470" t="str">
        <f>Ямал32!C7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468" t="s">
        <v>66</v>
      </c>
    </row>
    <row r="8" spans="1:21" ht="24" customHeight="1" thickBot="1">
      <c r="A8" s="694"/>
      <c r="B8" s="696"/>
      <c r="C8" s="470" t="s">
        <v>101</v>
      </c>
      <c r="D8" s="468" t="s">
        <v>102</v>
      </c>
    </row>
    <row r="9" spans="1:21" ht="17.25" thickBot="1">
      <c r="A9" s="133">
        <v>1</v>
      </c>
      <c r="B9" s="134">
        <v>2</v>
      </c>
      <c r="C9" s="134">
        <v>3</v>
      </c>
      <c r="D9" s="135">
        <v>4</v>
      </c>
    </row>
    <row r="10" spans="1:21" ht="33.75" customHeight="1" thickBot="1">
      <c r="A10" s="136" t="s">
        <v>1</v>
      </c>
      <c r="B10" s="112" t="s">
        <v>2</v>
      </c>
      <c r="C10" s="437">
        <v>4000</v>
      </c>
      <c r="D10" s="439">
        <v>2000</v>
      </c>
    </row>
    <row r="11" spans="1:21" ht="27.75" customHeight="1" thickBot="1">
      <c r="A11" s="70" t="s">
        <v>3</v>
      </c>
      <c r="B11" s="111" t="s">
        <v>137</v>
      </c>
      <c r="C11" s="437">
        <v>218</v>
      </c>
      <c r="D11" s="439">
        <v>180</v>
      </c>
    </row>
    <row r="12" spans="1:21" ht="30" customHeight="1" thickBot="1">
      <c r="A12" s="70" t="s">
        <v>5</v>
      </c>
      <c r="B12" s="111" t="s">
        <v>119</v>
      </c>
      <c r="C12" s="437" t="s">
        <v>6</v>
      </c>
      <c r="D12" s="463">
        <f>D11*0.5</f>
        <v>90</v>
      </c>
    </row>
    <row r="13" spans="1:21" ht="30.75" customHeight="1" thickBot="1">
      <c r="A13" s="70" t="s">
        <v>7</v>
      </c>
      <c r="B13" s="687" t="s">
        <v>9</v>
      </c>
      <c r="C13" s="687"/>
      <c r="D13" s="691"/>
    </row>
    <row r="14" spans="1:21" ht="30.75" customHeight="1" thickBot="1">
      <c r="A14" s="70" t="s">
        <v>8</v>
      </c>
      <c r="B14" s="687" t="s">
        <v>120</v>
      </c>
      <c r="C14" s="687"/>
      <c r="D14" s="691"/>
    </row>
    <row r="15" spans="1:21" ht="33" customHeight="1" thickBot="1">
      <c r="A15" s="70" t="s">
        <v>10</v>
      </c>
      <c r="B15" s="112" t="s">
        <v>127</v>
      </c>
      <c r="C15" s="437">
        <v>182</v>
      </c>
      <c r="D15" s="439">
        <v>150</v>
      </c>
    </row>
    <row r="16" spans="1:21" ht="36" customHeight="1" thickBot="1">
      <c r="A16" s="70" t="s">
        <v>11</v>
      </c>
      <c r="B16" s="112" t="s">
        <v>138</v>
      </c>
      <c r="C16" s="437" t="s">
        <v>6</v>
      </c>
      <c r="D16" s="439">
        <f>D15/2</f>
        <v>75</v>
      </c>
    </row>
    <row r="17" spans="1:21" ht="35.25" customHeight="1" thickBot="1">
      <c r="A17" s="70" t="s">
        <v>12</v>
      </c>
      <c r="B17" s="112" t="s">
        <v>139</v>
      </c>
      <c r="C17" s="462">
        <v>300</v>
      </c>
      <c r="D17" s="439">
        <v>253</v>
      </c>
    </row>
    <row r="18" spans="1:21" ht="24.75" customHeight="1" thickBot="1">
      <c r="A18" s="70" t="s">
        <v>13</v>
      </c>
      <c r="B18" s="112" t="s">
        <v>140</v>
      </c>
      <c r="C18" s="437" t="s">
        <v>6</v>
      </c>
      <c r="D18" s="439">
        <v>211</v>
      </c>
    </row>
    <row r="19" spans="1:21" ht="22.5" customHeight="1" thickBot="1">
      <c r="A19" s="70" t="s">
        <v>14</v>
      </c>
      <c r="B19" s="687" t="s">
        <v>122</v>
      </c>
      <c r="C19" s="687"/>
      <c r="D19" s="688"/>
    </row>
    <row r="20" spans="1:21" s="30" customFormat="1" ht="39" customHeight="1" thickBot="1">
      <c r="A20" s="70" t="s">
        <v>15</v>
      </c>
      <c r="B20" s="112" t="s">
        <v>53</v>
      </c>
      <c r="C20" s="633">
        <v>0.52</v>
      </c>
      <c r="D20" s="634"/>
      <c r="E20" s="26"/>
      <c r="F20" s="26"/>
      <c r="G20" s="26"/>
      <c r="H20" s="26"/>
      <c r="I20" s="26"/>
      <c r="J20" s="26"/>
      <c r="K20" s="26"/>
      <c r="L20" s="26"/>
      <c r="M20" s="26"/>
      <c r="N20" s="26"/>
      <c r="O20" s="26"/>
      <c r="P20" s="26"/>
      <c r="Q20" s="26"/>
      <c r="R20" s="26"/>
      <c r="S20" s="26"/>
      <c r="T20" s="26"/>
      <c r="U20" s="26"/>
    </row>
    <row r="21" spans="1:21" s="1" customFormat="1" ht="36.75" customHeight="1" thickBot="1">
      <c r="A21" s="70" t="s">
        <v>16</v>
      </c>
      <c r="B21" s="687" t="s">
        <v>28</v>
      </c>
      <c r="C21" s="687"/>
      <c r="D21" s="689"/>
      <c r="E21" s="26"/>
      <c r="F21" s="26"/>
      <c r="G21" s="26"/>
      <c r="H21" s="26"/>
      <c r="I21" s="26"/>
      <c r="J21" s="26"/>
      <c r="K21" s="26"/>
      <c r="L21" s="26"/>
      <c r="M21" s="26"/>
      <c r="N21" s="26"/>
      <c r="O21" s="26"/>
      <c r="P21" s="26"/>
      <c r="Q21" s="26"/>
      <c r="R21" s="26"/>
      <c r="S21" s="26"/>
      <c r="T21" s="26"/>
      <c r="U21" s="26"/>
    </row>
    <row r="22" spans="1:21" ht="38.25" customHeight="1" thickBot="1">
      <c r="A22" s="70" t="s">
        <v>17</v>
      </c>
      <c r="B22" s="112" t="s">
        <v>141</v>
      </c>
      <c r="C22" s="462">
        <v>510</v>
      </c>
      <c r="D22" s="439">
        <v>260</v>
      </c>
    </row>
    <row r="23" spans="1:21" ht="37.5" customHeight="1" thickBot="1">
      <c r="A23" s="70" t="s">
        <v>29</v>
      </c>
      <c r="B23" s="112" t="s">
        <v>131</v>
      </c>
      <c r="C23" s="437" t="s">
        <v>6</v>
      </c>
      <c r="D23" s="463">
        <f>D22*0.5</f>
        <v>130</v>
      </c>
    </row>
    <row r="24" spans="1:21" ht="21.75" customHeight="1" thickBot="1">
      <c r="A24" s="70" t="s">
        <v>18</v>
      </c>
      <c r="B24" s="687" t="s">
        <v>23</v>
      </c>
      <c r="C24" s="687"/>
      <c r="D24" s="688"/>
    </row>
    <row r="25" spans="1:21" s="29" customFormat="1" ht="38.25" customHeight="1" thickBot="1">
      <c r="A25" s="345" t="s">
        <v>19</v>
      </c>
      <c r="B25" s="125" t="s">
        <v>201</v>
      </c>
      <c r="C25" s="121">
        <f>C15</f>
        <v>182</v>
      </c>
      <c r="D25" s="122">
        <f>D15</f>
        <v>150</v>
      </c>
    </row>
    <row r="26" spans="1:21" s="29" customFormat="1" ht="39" customHeight="1" thickBot="1">
      <c r="A26" s="345" t="s">
        <v>30</v>
      </c>
      <c r="B26" s="125" t="s">
        <v>202</v>
      </c>
      <c r="C26" s="121" t="str">
        <f>C16</f>
        <v xml:space="preserve"> -</v>
      </c>
      <c r="D26" s="463">
        <f>D25*0.5</f>
        <v>75</v>
      </c>
    </row>
    <row r="27" spans="1:21" ht="37.5" customHeight="1" thickBot="1">
      <c r="A27" s="70" t="s">
        <v>31</v>
      </c>
      <c r="B27" s="137" t="s">
        <v>52</v>
      </c>
      <c r="C27" s="633">
        <v>0.48</v>
      </c>
      <c r="D27" s="634"/>
    </row>
    <row r="28" spans="1:21" ht="37.5" customHeight="1" thickBot="1">
      <c r="A28" s="138" t="s">
        <v>60</v>
      </c>
      <c r="B28" s="114" t="s">
        <v>203</v>
      </c>
      <c r="C28" s="121" t="s">
        <v>6</v>
      </c>
      <c r="D28" s="439">
        <v>48</v>
      </c>
    </row>
    <row r="29" spans="1:21" ht="36.75" customHeight="1" thickBot="1">
      <c r="A29" s="139" t="s">
        <v>61</v>
      </c>
      <c r="B29" s="140" t="s">
        <v>224</v>
      </c>
      <c r="C29" s="128" t="s">
        <v>6</v>
      </c>
      <c r="D29" s="442">
        <v>0.56000000000000005</v>
      </c>
    </row>
    <row r="30" spans="1:21" ht="17.25" thickTop="1">
      <c r="A30" s="690" t="s">
        <v>20</v>
      </c>
      <c r="B30" s="690"/>
      <c r="C30" s="19"/>
    </row>
    <row r="31" spans="1:21" ht="57.75" customHeight="1">
      <c r="A31" s="685" t="str">
        <f>Ямал32!A33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685"/>
      <c r="C31" s="685"/>
      <c r="D31" s="686"/>
    </row>
    <row r="32" spans="1:21">
      <c r="A32" s="685"/>
      <c r="B32" s="685"/>
      <c r="C32" s="685"/>
      <c r="D32" s="686"/>
    </row>
  </sheetData>
  <mergeCells count="14">
    <mergeCell ref="B14:D14"/>
    <mergeCell ref="A4:D4"/>
    <mergeCell ref="A5:A8"/>
    <mergeCell ref="B5:B8"/>
    <mergeCell ref="C5:D5"/>
    <mergeCell ref="B13:D13"/>
    <mergeCell ref="A31:D31"/>
    <mergeCell ref="A32:D32"/>
    <mergeCell ref="B19:D19"/>
    <mergeCell ref="C20:D20"/>
    <mergeCell ref="B21:D21"/>
    <mergeCell ref="B24:D24"/>
    <mergeCell ref="C27:D27"/>
    <mergeCell ref="A30:B30"/>
  </mergeCells>
  <printOptions horizontalCentered="1"/>
  <pageMargins left="0.19685039370078741" right="0.19685039370078741" top="0.15748031496062992" bottom="0.19685039370078741" header="0.15748031496062992" footer="0.15748031496062992"/>
  <pageSetup paperSize="9" scale="56" firstPageNumber="39" orientation="landscape" useFirstPageNumber="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4">
    <tabColor rgb="FF00B050"/>
  </sheetPr>
  <dimension ref="A1:D30"/>
  <sheetViews>
    <sheetView view="pageBreakPreview" zoomScale="60" zoomScaleNormal="50" workbookViewId="0">
      <selection activeCell="G8" sqref="G8"/>
    </sheetView>
  </sheetViews>
  <sheetFormatPr defaultRowHeight="16.5"/>
  <cols>
    <col min="1" max="1" width="10.85546875" style="469" customWidth="1"/>
    <col min="2" max="2" width="165.85546875" style="24" customWidth="1"/>
    <col min="3" max="3" width="56.7109375" style="24" customWidth="1"/>
    <col min="4" max="4" width="49.140625" style="24" customWidth="1"/>
    <col min="5" max="16384" width="9.140625" style="3"/>
  </cols>
  <sheetData>
    <row r="1" spans="1:4" s="17" customFormat="1" ht="18.75">
      <c r="A1" s="20"/>
      <c r="B1" s="21"/>
      <c r="C1" s="481"/>
      <c r="D1" s="504" t="s">
        <v>412</v>
      </c>
    </row>
    <row r="2" spans="1:4" s="17" customFormat="1" ht="33" customHeight="1">
      <c r="A2" s="20"/>
      <c r="B2" s="21"/>
      <c r="C2" s="469"/>
      <c r="D2" s="504" t="str">
        <f>АлтайБурятияРеспуб33!D2</f>
        <v xml:space="preserve">к приказу ФАС России </v>
      </c>
    </row>
    <row r="3" spans="1:4" s="17" customFormat="1" ht="27" customHeight="1">
      <c r="A3" s="20"/>
      <c r="B3" s="21"/>
      <c r="C3" s="469"/>
      <c r="D3" s="504" t="str">
        <f>АлтайБурятияРеспуб33!D3</f>
        <v>от______________№_______________</v>
      </c>
    </row>
    <row r="4" spans="1:4" s="17" customFormat="1" ht="46.5" customHeight="1" thickBot="1">
      <c r="A4" s="700" t="s">
        <v>310</v>
      </c>
      <c r="B4" s="700"/>
      <c r="C4" s="700"/>
      <c r="D4" s="700"/>
    </row>
    <row r="5" spans="1:4" ht="27" customHeight="1" thickTop="1" thickBot="1">
      <c r="A5" s="640" t="s">
        <v>56</v>
      </c>
      <c r="B5" s="642" t="s">
        <v>0</v>
      </c>
      <c r="C5" s="695" t="s">
        <v>95</v>
      </c>
      <c r="D5" s="701"/>
    </row>
    <row r="6" spans="1:4" ht="87.75" customHeight="1" thickBot="1">
      <c r="A6" s="641"/>
      <c r="B6" s="637"/>
      <c r="C6" s="467" t="str">
        <f>АлтайБурятияРеспуб33!C7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66</v>
      </c>
    </row>
    <row r="7" spans="1:4" ht="24" customHeight="1" thickBot="1">
      <c r="A7" s="641"/>
      <c r="B7" s="637"/>
      <c r="C7" s="450" t="s">
        <v>101</v>
      </c>
      <c r="D7" s="451" t="s">
        <v>102</v>
      </c>
    </row>
    <row r="8" spans="1:4" ht="17.25" thickBot="1">
      <c r="A8" s="452">
        <v>1</v>
      </c>
      <c r="B8" s="450">
        <v>2</v>
      </c>
      <c r="C8" s="450">
        <v>3</v>
      </c>
      <c r="D8" s="451">
        <v>4</v>
      </c>
    </row>
    <row r="9" spans="1:4" ht="48.75" customHeight="1" thickBot="1">
      <c r="A9" s="452" t="s">
        <v>1</v>
      </c>
      <c r="B9" s="112" t="s">
        <v>2</v>
      </c>
      <c r="C9" s="462">
        <v>2700</v>
      </c>
      <c r="D9" s="463">
        <f>АлтайБурятияРеспуб33!D10</f>
        <v>2000</v>
      </c>
    </row>
    <row r="10" spans="1:4" ht="33.75" customHeight="1" thickBot="1">
      <c r="A10" s="452" t="s">
        <v>3</v>
      </c>
      <c r="B10" s="111" t="s">
        <v>137</v>
      </c>
      <c r="C10" s="462">
        <f>АлтайБурятияРеспуб33!C11</f>
        <v>218</v>
      </c>
      <c r="D10" s="463">
        <f>АлтайБурятияРеспуб33!D11</f>
        <v>180</v>
      </c>
    </row>
    <row r="11" spans="1:4" ht="25.5" customHeight="1" thickBot="1">
      <c r="A11" s="452" t="s">
        <v>5</v>
      </c>
      <c r="B11" s="111" t="s">
        <v>119</v>
      </c>
      <c r="C11" s="462" t="str">
        <f>АлтайБурятияРеспуб33!C12</f>
        <v xml:space="preserve"> -</v>
      </c>
      <c r="D11" s="463">
        <f>D10*0.5</f>
        <v>90</v>
      </c>
    </row>
    <row r="12" spans="1:4" ht="41.25" customHeight="1" thickBot="1">
      <c r="A12" s="452" t="s">
        <v>7</v>
      </c>
      <c r="B12" s="637" t="s">
        <v>9</v>
      </c>
      <c r="C12" s="637"/>
      <c r="D12" s="638"/>
    </row>
    <row r="13" spans="1:4" ht="41.25" customHeight="1" thickBot="1">
      <c r="A13" s="452" t="s">
        <v>8</v>
      </c>
      <c r="B13" s="637" t="s">
        <v>120</v>
      </c>
      <c r="C13" s="637"/>
      <c r="D13" s="638"/>
    </row>
    <row r="14" spans="1:4" ht="37.5" customHeight="1" thickBot="1">
      <c r="A14" s="452" t="s">
        <v>10</v>
      </c>
      <c r="B14" s="112" t="s">
        <v>127</v>
      </c>
      <c r="C14" s="462">
        <f>АлтайБурятияРеспуб33!C15</f>
        <v>182</v>
      </c>
      <c r="D14" s="463">
        <f>АлтайБурятияРеспуб33!D15</f>
        <v>150</v>
      </c>
    </row>
    <row r="15" spans="1:4" ht="30" customHeight="1" thickBot="1">
      <c r="A15" s="452" t="s">
        <v>11</v>
      </c>
      <c r="B15" s="112" t="s">
        <v>138</v>
      </c>
      <c r="C15" s="462" t="str">
        <f>АлтайБурятияРеспуб33!C16</f>
        <v xml:space="preserve"> -</v>
      </c>
      <c r="D15" s="463">
        <f>D14*0.5</f>
        <v>75</v>
      </c>
    </row>
    <row r="16" spans="1:4" ht="40.5" customHeight="1" thickBot="1">
      <c r="A16" s="452" t="s">
        <v>12</v>
      </c>
      <c r="B16" s="112" t="s">
        <v>139</v>
      </c>
      <c r="C16" s="462">
        <f>АлтайБурятияРеспуб33!C17</f>
        <v>300</v>
      </c>
      <c r="D16" s="463">
        <f>АлтайБурятияРеспуб33!D17</f>
        <v>253</v>
      </c>
    </row>
    <row r="17" spans="1:4" ht="25.5" customHeight="1" thickBot="1">
      <c r="A17" s="452" t="s">
        <v>13</v>
      </c>
      <c r="B17" s="112" t="s">
        <v>140</v>
      </c>
      <c r="C17" s="462" t="str">
        <f>АлтайБурятияРеспуб33!C18</f>
        <v xml:space="preserve"> -</v>
      </c>
      <c r="D17" s="463">
        <f>АлтайБурятияРеспуб33!D18</f>
        <v>211</v>
      </c>
    </row>
    <row r="18" spans="1:4" ht="33.75" customHeight="1" thickBot="1">
      <c r="A18" s="452" t="s">
        <v>14</v>
      </c>
      <c r="B18" s="637" t="s">
        <v>122</v>
      </c>
      <c r="C18" s="637"/>
      <c r="D18" s="638"/>
    </row>
    <row r="19" spans="1:4" ht="52.5" customHeight="1" thickBot="1">
      <c r="A19" s="452" t="s">
        <v>15</v>
      </c>
      <c r="B19" s="110" t="s">
        <v>53</v>
      </c>
      <c r="C19" s="633">
        <f>АлтайБурятияРеспуб33!C20</f>
        <v>0.52</v>
      </c>
      <c r="D19" s="634"/>
    </row>
    <row r="20" spans="1:4" ht="37.5" customHeight="1" thickBot="1">
      <c r="A20" s="452" t="s">
        <v>16</v>
      </c>
      <c r="B20" s="637" t="s">
        <v>28</v>
      </c>
      <c r="C20" s="637"/>
      <c r="D20" s="638"/>
    </row>
    <row r="21" spans="1:4" ht="37.5" customHeight="1" thickBot="1">
      <c r="A21" s="452" t="s">
        <v>17</v>
      </c>
      <c r="B21" s="112" t="str">
        <f>АлтайБурятияРеспуб33!B22</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62">
        <f>АлтайБурятияРеспуб33!C22</f>
        <v>510</v>
      </c>
      <c r="D21" s="463">
        <f>АлтайБурятияРеспуб33!D22</f>
        <v>260</v>
      </c>
    </row>
    <row r="22" spans="1:4" ht="39" customHeight="1" thickBot="1">
      <c r="A22" s="70" t="s">
        <v>29</v>
      </c>
      <c r="B22" s="112" t="str">
        <f>АлтайБурятияРеспуб33!B23</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62" t="str">
        <f>АлтайБурятияРеспуб33!C23</f>
        <v xml:space="preserve"> -</v>
      </c>
      <c r="D22" s="463">
        <f>D21*0.5</f>
        <v>130</v>
      </c>
    </row>
    <row r="23" spans="1:4" ht="33.75" customHeight="1" thickBot="1">
      <c r="A23" s="452" t="s">
        <v>18</v>
      </c>
      <c r="B23" s="637" t="s">
        <v>23</v>
      </c>
      <c r="C23" s="637"/>
      <c r="D23" s="638"/>
    </row>
    <row r="24" spans="1:4" s="29" customFormat="1" ht="39" customHeight="1" thickBot="1">
      <c r="A24" s="461" t="s">
        <v>19</v>
      </c>
      <c r="B24" s="125" t="str">
        <f>АлтайБурятияРеспуб33!B25</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121">
        <f>АлтайБурятияРеспуб33!C25</f>
        <v>182</v>
      </c>
      <c r="D24" s="122">
        <f>АлтайБурятияРеспуб33!D25</f>
        <v>150</v>
      </c>
    </row>
    <row r="25" spans="1:4" s="29" customFormat="1" ht="40.5" customHeight="1" thickBot="1">
      <c r="A25" s="345" t="s">
        <v>30</v>
      </c>
      <c r="B25" s="125" t="str">
        <f>АлтайБурятияРеспуб33!B26</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121" t="str">
        <f>C15</f>
        <v xml:space="preserve"> -</v>
      </c>
      <c r="D25" s="463">
        <f>D24*0.5</f>
        <v>75</v>
      </c>
    </row>
    <row r="26" spans="1:4" ht="48" customHeight="1" thickBot="1">
      <c r="A26" s="70" t="s">
        <v>31</v>
      </c>
      <c r="B26" s="141" t="s">
        <v>52</v>
      </c>
      <c r="C26" s="633">
        <f>АлтайБурятияРеспуб33!C27:D27</f>
        <v>0.48</v>
      </c>
      <c r="D26" s="634"/>
    </row>
    <row r="27" spans="1:4" ht="37.5" customHeight="1" thickBot="1">
      <c r="A27" s="142" t="str">
        <f>АлтайБурятияРеспуб33!A28</f>
        <v>3.4.4.</v>
      </c>
      <c r="B27" s="114" t="str">
        <f>АлтайБурятияРеспуб33!B28</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73" t="s">
        <v>6</v>
      </c>
      <c r="D27" s="463">
        <f>АлтайБурятияРеспуб33!D28</f>
        <v>48</v>
      </c>
    </row>
    <row r="28" spans="1:4" ht="38.25" customHeight="1" thickBot="1">
      <c r="A28" s="143" t="str">
        <f>АлтайБурятияРеспуб33!A29</f>
        <v>3.4.5.</v>
      </c>
      <c r="B28" s="116" t="str">
        <f>АлтайБурятияРеспуб33!B29</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109" t="s">
        <v>6</v>
      </c>
      <c r="D28" s="476">
        <f>АлтайБурятияРеспуб33!D29</f>
        <v>0.56000000000000005</v>
      </c>
    </row>
    <row r="29" spans="1:4" ht="17.25" thickTop="1">
      <c r="A29" s="699" t="s">
        <v>20</v>
      </c>
      <c r="B29" s="699"/>
    </row>
    <row r="30" spans="1:4" ht="59.25" customHeight="1">
      <c r="A30" s="685" t="str">
        <f>АлтайБурятияРеспуб33!A31:D31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685"/>
      <c r="C30" s="685"/>
      <c r="D30" s="685"/>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2" firstPageNumber="40" orientation="landscape" useFirstPageNumber="1" r:id="rId1"/>
  <headerFooter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5">
    <tabColor rgb="FF00B050"/>
  </sheetPr>
  <dimension ref="A1:D30"/>
  <sheetViews>
    <sheetView view="pageBreakPreview" zoomScale="60" zoomScaleNormal="50" workbookViewId="0">
      <selection activeCell="D1" sqref="D1:D3"/>
    </sheetView>
  </sheetViews>
  <sheetFormatPr defaultRowHeight="16.5"/>
  <cols>
    <col min="1" max="1" width="10.85546875" style="469" customWidth="1"/>
    <col min="2" max="2" width="156.7109375" style="24" customWidth="1"/>
    <col min="3" max="3" width="66.140625" style="24" customWidth="1"/>
    <col min="4" max="4" width="52" style="24" customWidth="1"/>
    <col min="5" max="16384" width="9.140625" style="3"/>
  </cols>
  <sheetData>
    <row r="1" spans="1:4" s="17" customFormat="1" ht="18.75">
      <c r="A1" s="20"/>
      <c r="B1" s="21"/>
      <c r="C1" s="481"/>
      <c r="D1" s="504" t="s">
        <v>413</v>
      </c>
    </row>
    <row r="2" spans="1:4" s="17" customFormat="1" ht="33" customHeight="1">
      <c r="A2" s="20"/>
      <c r="B2" s="21"/>
      <c r="C2" s="469"/>
      <c r="D2" s="504" t="str">
        <f>АлтайБурятияРеспуб33!D2:D3</f>
        <v xml:space="preserve">к приказу ФАС России </v>
      </c>
    </row>
    <row r="3" spans="1:4" s="17" customFormat="1" ht="27" customHeight="1">
      <c r="A3" s="20"/>
      <c r="B3" s="21"/>
      <c r="C3" s="469"/>
      <c r="D3" s="504" t="str">
        <f>АлтайБурятияРеспуб33!D3</f>
        <v>от______________№_______________</v>
      </c>
    </row>
    <row r="4" spans="1:4" s="17" customFormat="1" ht="46.5" customHeight="1" thickBot="1">
      <c r="A4" s="700" t="s">
        <v>311</v>
      </c>
      <c r="B4" s="700"/>
      <c r="C4" s="700"/>
      <c r="D4" s="700"/>
    </row>
    <row r="5" spans="1:4" ht="27" customHeight="1" thickTop="1" thickBot="1">
      <c r="A5" s="640" t="s">
        <v>56</v>
      </c>
      <c r="B5" s="642" t="s">
        <v>0</v>
      </c>
      <c r="C5" s="695" t="s">
        <v>95</v>
      </c>
      <c r="D5" s="701"/>
    </row>
    <row r="6" spans="1:4" ht="87.75" customHeight="1" thickBot="1">
      <c r="A6" s="641"/>
      <c r="B6" s="637"/>
      <c r="C6" s="467" t="str">
        <f>АлтайКрай34!C6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66</v>
      </c>
    </row>
    <row r="7" spans="1:4" ht="24" customHeight="1" thickBot="1">
      <c r="A7" s="641"/>
      <c r="B7" s="637"/>
      <c r="C7" s="450" t="s">
        <v>101</v>
      </c>
      <c r="D7" s="451" t="s">
        <v>102</v>
      </c>
    </row>
    <row r="8" spans="1:4" ht="17.25" thickBot="1">
      <c r="A8" s="452">
        <v>1</v>
      </c>
      <c r="B8" s="450">
        <v>2</v>
      </c>
      <c r="C8" s="450">
        <v>3</v>
      </c>
      <c r="D8" s="451">
        <v>4</v>
      </c>
    </row>
    <row r="9" spans="1:4" ht="48.75" customHeight="1" thickBot="1">
      <c r="A9" s="452" t="s">
        <v>1</v>
      </c>
      <c r="B9" s="112" t="s">
        <v>2</v>
      </c>
      <c r="C9" s="462">
        <v>2700</v>
      </c>
      <c r="D9" s="463">
        <f>АлтайБурятияРеспуб33!D10</f>
        <v>2000</v>
      </c>
    </row>
    <row r="10" spans="1:4" ht="33.75" customHeight="1" thickBot="1">
      <c r="A10" s="452" t="s">
        <v>3</v>
      </c>
      <c r="B10" s="111" t="s">
        <v>137</v>
      </c>
      <c r="C10" s="462">
        <v>230</v>
      </c>
      <c r="D10" s="463">
        <v>190</v>
      </c>
    </row>
    <row r="11" spans="1:4" ht="25.5" customHeight="1" thickBot="1">
      <c r="A11" s="452" t="s">
        <v>5</v>
      </c>
      <c r="B11" s="111" t="s">
        <v>119</v>
      </c>
      <c r="C11" s="462" t="str">
        <f>АлтайБурятияРеспуб33!C12</f>
        <v xml:space="preserve"> -</v>
      </c>
      <c r="D11" s="463">
        <f>D10*0.5</f>
        <v>95</v>
      </c>
    </row>
    <row r="12" spans="1:4" ht="41.25" customHeight="1" thickBot="1">
      <c r="A12" s="452" t="s">
        <v>7</v>
      </c>
      <c r="B12" s="637" t="s">
        <v>9</v>
      </c>
      <c r="C12" s="637"/>
      <c r="D12" s="638"/>
    </row>
    <row r="13" spans="1:4" ht="41.25" customHeight="1" thickBot="1">
      <c r="A13" s="452" t="s">
        <v>8</v>
      </c>
      <c r="B13" s="637" t="s">
        <v>120</v>
      </c>
      <c r="C13" s="637"/>
      <c r="D13" s="638"/>
    </row>
    <row r="14" spans="1:4" ht="37.5" customHeight="1" thickBot="1">
      <c r="A14" s="452" t="s">
        <v>10</v>
      </c>
      <c r="B14" s="112" t="s">
        <v>127</v>
      </c>
      <c r="C14" s="462">
        <f>АлтайБурятияРеспуб33!C15</f>
        <v>182</v>
      </c>
      <c r="D14" s="463">
        <f>АлтайБурятияРеспуб33!D15</f>
        <v>150</v>
      </c>
    </row>
    <row r="15" spans="1:4" ht="30" customHeight="1" thickBot="1">
      <c r="A15" s="452" t="s">
        <v>11</v>
      </c>
      <c r="B15" s="112" t="s">
        <v>138</v>
      </c>
      <c r="C15" s="462" t="str">
        <f>АлтайБурятияРеспуб33!C16</f>
        <v xml:space="preserve"> -</v>
      </c>
      <c r="D15" s="463">
        <f>D14*0.5</f>
        <v>75</v>
      </c>
    </row>
    <row r="16" spans="1:4" ht="40.5" customHeight="1" thickBot="1">
      <c r="A16" s="452" t="s">
        <v>12</v>
      </c>
      <c r="B16" s="112" t="s">
        <v>139</v>
      </c>
      <c r="C16" s="462">
        <f>АлтайБурятияРеспуб33!C17</f>
        <v>300</v>
      </c>
      <c r="D16" s="463">
        <f>АлтайБурятияРеспуб33!D17</f>
        <v>253</v>
      </c>
    </row>
    <row r="17" spans="1:4" ht="25.5" customHeight="1" thickBot="1">
      <c r="A17" s="452" t="s">
        <v>13</v>
      </c>
      <c r="B17" s="112" t="s">
        <v>140</v>
      </c>
      <c r="C17" s="462" t="str">
        <f>АлтайБурятияРеспуб33!C18</f>
        <v xml:space="preserve"> -</v>
      </c>
      <c r="D17" s="463">
        <f>АлтайБурятияРеспуб33!D18</f>
        <v>211</v>
      </c>
    </row>
    <row r="18" spans="1:4" ht="33.75" customHeight="1" thickBot="1">
      <c r="A18" s="452" t="s">
        <v>14</v>
      </c>
      <c r="B18" s="637" t="s">
        <v>122</v>
      </c>
      <c r="C18" s="637"/>
      <c r="D18" s="638"/>
    </row>
    <row r="19" spans="1:4" ht="52.5" customHeight="1" thickBot="1">
      <c r="A19" s="452" t="s">
        <v>15</v>
      </c>
      <c r="B19" s="110" t="s">
        <v>53</v>
      </c>
      <c r="C19" s="633">
        <f>АлтайБурятияРеспуб33!C20</f>
        <v>0.52</v>
      </c>
      <c r="D19" s="634"/>
    </row>
    <row r="20" spans="1:4" ht="37.5" customHeight="1" thickBot="1">
      <c r="A20" s="452" t="s">
        <v>16</v>
      </c>
      <c r="B20" s="637" t="s">
        <v>28</v>
      </c>
      <c r="C20" s="637"/>
      <c r="D20" s="638"/>
    </row>
    <row r="21" spans="1:4" ht="37.5" customHeight="1" thickBot="1">
      <c r="A21" s="452" t="s">
        <v>17</v>
      </c>
      <c r="B21" s="112" t="str">
        <f>АлтайБурятияРеспуб33!B22</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62">
        <f>АлтайБурятияРеспуб33!C22</f>
        <v>510</v>
      </c>
      <c r="D21" s="463">
        <f>АлтайБурятияРеспуб33!D22</f>
        <v>260</v>
      </c>
    </row>
    <row r="22" spans="1:4" ht="39" customHeight="1" thickBot="1">
      <c r="A22" s="70" t="s">
        <v>29</v>
      </c>
      <c r="B22" s="112" t="str">
        <f>АлтайБурятияРеспуб33!B23</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62" t="str">
        <f>АлтайБурятияРеспуб33!C23</f>
        <v xml:space="preserve"> -</v>
      </c>
      <c r="D22" s="463">
        <f>D21*0.5</f>
        <v>130</v>
      </c>
    </row>
    <row r="23" spans="1:4" ht="33.75" customHeight="1" thickBot="1">
      <c r="A23" s="452" t="s">
        <v>18</v>
      </c>
      <c r="B23" s="637" t="s">
        <v>23</v>
      </c>
      <c r="C23" s="637"/>
      <c r="D23" s="638"/>
    </row>
    <row r="24" spans="1:4" s="29" customFormat="1" ht="39" customHeight="1" thickBot="1">
      <c r="A24" s="461" t="s">
        <v>19</v>
      </c>
      <c r="B24" s="125" t="str">
        <f>АлтайБурятияРеспуб33!B25</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121">
        <f>АлтайБурятияРеспуб33!C25</f>
        <v>182</v>
      </c>
      <c r="D24" s="122">
        <f>АлтайБурятияРеспуб33!D25</f>
        <v>150</v>
      </c>
    </row>
    <row r="25" spans="1:4" s="29" customFormat="1" ht="40.5" customHeight="1" thickBot="1">
      <c r="A25" s="345" t="s">
        <v>30</v>
      </c>
      <c r="B25" s="125" t="str">
        <f>АлтайБурятияРеспуб33!B26</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121" t="str">
        <f>C15</f>
        <v xml:space="preserve"> -</v>
      </c>
      <c r="D25" s="463">
        <f>D24*0.5</f>
        <v>75</v>
      </c>
    </row>
    <row r="26" spans="1:4" ht="55.5" customHeight="1" thickBot="1">
      <c r="A26" s="70" t="s">
        <v>31</v>
      </c>
      <c r="B26" s="141" t="s">
        <v>52</v>
      </c>
      <c r="C26" s="633">
        <f>АлтайБурятияРеспуб33!C27:D27</f>
        <v>0.48</v>
      </c>
      <c r="D26" s="634"/>
    </row>
    <row r="27" spans="1:4" ht="37.5" customHeight="1" thickBot="1">
      <c r="A27" s="142" t="str">
        <f>АлтайБурятияРеспуб33!A28</f>
        <v>3.4.4.</v>
      </c>
      <c r="B27" s="114" t="str">
        <f>АлтайБурятияРеспуб33!B28</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73" t="s">
        <v>6</v>
      </c>
      <c r="D27" s="463">
        <f>АлтайБурятияРеспуб33!D28</f>
        <v>48</v>
      </c>
    </row>
    <row r="28" spans="1:4" ht="38.25" customHeight="1" thickBot="1">
      <c r="A28" s="143" t="str">
        <f>АлтайБурятияРеспуб33!A29</f>
        <v>3.4.5.</v>
      </c>
      <c r="B28" s="116" t="str">
        <f>АлтайБурятияРеспуб33!B29</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109" t="s">
        <v>6</v>
      </c>
      <c r="D28" s="476">
        <f>АлтайБурятияРеспуб33!D29</f>
        <v>0.56000000000000005</v>
      </c>
    </row>
    <row r="29" spans="1:4" ht="17.25" thickTop="1">
      <c r="A29" s="699" t="s">
        <v>20</v>
      </c>
      <c r="B29" s="699"/>
    </row>
    <row r="30" spans="1:4" ht="59.25" customHeight="1">
      <c r="A30" s="685" t="str">
        <f>АлтайБурятияРеспуб33!A31:D31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685"/>
      <c r="C30" s="685"/>
      <c r="D30" s="685"/>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1" firstPageNumber="41" orientation="landscape" useFirstPageNumber="1" r:id="rId1"/>
  <headerFooter alignWithMargins="0">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6">
    <tabColor rgb="FF00B050"/>
  </sheetPr>
  <dimension ref="A1:D30"/>
  <sheetViews>
    <sheetView view="pageBreakPreview" topLeftCell="A10" zoomScale="50" zoomScaleNormal="50" zoomScaleSheetLayoutView="50" workbookViewId="0">
      <selection activeCell="B5" sqref="B5:B7"/>
    </sheetView>
  </sheetViews>
  <sheetFormatPr defaultRowHeight="16.5"/>
  <cols>
    <col min="1" max="1" width="10" style="7" customWidth="1"/>
    <col min="2" max="2" width="164" style="6" customWidth="1"/>
    <col min="3" max="3" width="56.7109375" style="6" customWidth="1"/>
    <col min="4" max="4" width="46.7109375" style="6" customWidth="1"/>
    <col min="5" max="16384" width="9.140625" style="465"/>
  </cols>
  <sheetData>
    <row r="1" spans="1:4" s="1" customFormat="1" ht="22.5" customHeight="1">
      <c r="A1" s="4"/>
      <c r="B1" s="5"/>
      <c r="C1" s="683" t="s">
        <v>414</v>
      </c>
      <c r="D1" s="683"/>
    </row>
    <row r="2" spans="1:4" s="1" customFormat="1" ht="30" customHeight="1">
      <c r="A2" s="4"/>
      <c r="B2" s="5"/>
      <c r="C2" s="684" t="str">
        <f>АлтайБарнаул35!D2</f>
        <v xml:space="preserve">к приказу ФАС России </v>
      </c>
      <c r="D2" s="684"/>
    </row>
    <row r="3" spans="1:4" s="1" customFormat="1" ht="27" customHeight="1">
      <c r="A3" s="4"/>
      <c r="B3" s="5"/>
      <c r="C3" s="684" t="str">
        <f>АлтайКрай34!D3</f>
        <v>от______________№_______________</v>
      </c>
      <c r="D3" s="684"/>
    </row>
    <row r="4" spans="1:4" s="1" customFormat="1" ht="39" customHeight="1" thickBot="1">
      <c r="A4" s="708" t="s">
        <v>312</v>
      </c>
      <c r="B4" s="708"/>
      <c r="C4" s="708"/>
      <c r="D4" s="708"/>
    </row>
    <row r="5" spans="1:4" ht="30" customHeight="1" thickTop="1" thickBot="1">
      <c r="A5" s="552" t="s">
        <v>56</v>
      </c>
      <c r="B5" s="554" t="s">
        <v>0</v>
      </c>
      <c r="C5" s="554" t="s">
        <v>95</v>
      </c>
      <c r="D5" s="555"/>
    </row>
    <row r="6" spans="1:4" ht="104.25" customHeight="1" thickBot="1">
      <c r="A6" s="553"/>
      <c r="B6" s="545"/>
      <c r="C6" s="467" t="str">
        <f>АлтайБарнаул35!C6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66</v>
      </c>
    </row>
    <row r="7" spans="1:4" ht="21.75" customHeight="1" thickBot="1">
      <c r="A7" s="553"/>
      <c r="B7" s="545"/>
      <c r="C7" s="427" t="s">
        <v>101</v>
      </c>
      <c r="D7" s="430" t="s">
        <v>102</v>
      </c>
    </row>
    <row r="8" spans="1:4" ht="17.25" thickBot="1">
      <c r="A8" s="426">
        <v>1</v>
      </c>
      <c r="B8" s="427">
        <v>2</v>
      </c>
      <c r="C8" s="427">
        <v>3</v>
      </c>
      <c r="D8" s="430">
        <v>4</v>
      </c>
    </row>
    <row r="9" spans="1:4" ht="36.75" customHeight="1" thickBot="1">
      <c r="A9" s="426" t="s">
        <v>1</v>
      </c>
      <c r="B9" s="144" t="s">
        <v>2</v>
      </c>
      <c r="C9" s="437">
        <f>АлтайБурятияРеспуб33!C10</f>
        <v>4000</v>
      </c>
      <c r="D9" s="439">
        <f>АлтайБурятияРеспуб33!D10</f>
        <v>2000</v>
      </c>
    </row>
    <row r="10" spans="1:4" ht="24" customHeight="1" thickBot="1">
      <c r="A10" s="426" t="s">
        <v>3</v>
      </c>
      <c r="B10" s="145" t="s">
        <v>4</v>
      </c>
      <c r="C10" s="437">
        <v>221</v>
      </c>
      <c r="D10" s="439">
        <f>АлтайКрай34!D10</f>
        <v>180</v>
      </c>
    </row>
    <row r="11" spans="1:4" ht="34.5" customHeight="1" thickBot="1">
      <c r="A11" s="426" t="s">
        <v>5</v>
      </c>
      <c r="B11" s="145" t="s">
        <v>24</v>
      </c>
      <c r="C11" s="437" t="s">
        <v>6</v>
      </c>
      <c r="D11" s="463">
        <f>D10*0.5</f>
        <v>90</v>
      </c>
    </row>
    <row r="12" spans="1:4" ht="33" customHeight="1" thickBot="1">
      <c r="A12" s="426" t="s">
        <v>7</v>
      </c>
      <c r="B12" s="696" t="s">
        <v>9</v>
      </c>
      <c r="C12" s="705"/>
      <c r="D12" s="706"/>
    </row>
    <row r="13" spans="1:4" ht="33" customHeight="1" thickBot="1">
      <c r="A13" s="426" t="s">
        <v>8</v>
      </c>
      <c r="B13" s="696" t="s">
        <v>21</v>
      </c>
      <c r="C13" s="696"/>
      <c r="D13" s="707"/>
    </row>
    <row r="14" spans="1:4" ht="29.25" customHeight="1" thickBot="1">
      <c r="A14" s="426" t="s">
        <v>10</v>
      </c>
      <c r="B14" s="112" t="s">
        <v>127</v>
      </c>
      <c r="C14" s="437">
        <f>АлтайКрай34!C14</f>
        <v>182</v>
      </c>
      <c r="D14" s="439">
        <f>АлтайКрай34!D14</f>
        <v>150</v>
      </c>
    </row>
    <row r="15" spans="1:4" ht="33" customHeight="1" thickBot="1">
      <c r="A15" s="70" t="s">
        <v>11</v>
      </c>
      <c r="B15" s="112" t="s">
        <v>138</v>
      </c>
      <c r="C15" s="437" t="str">
        <f>АлтайКрай34!C15</f>
        <v xml:space="preserve"> -</v>
      </c>
      <c r="D15" s="463">
        <f>D14*0.5</f>
        <v>75</v>
      </c>
    </row>
    <row r="16" spans="1:4" ht="43.5" customHeight="1" thickBot="1">
      <c r="A16" s="70" t="s">
        <v>12</v>
      </c>
      <c r="B16" s="112" t="s">
        <v>139</v>
      </c>
      <c r="C16" s="437">
        <v>308</v>
      </c>
      <c r="D16" s="439">
        <v>253</v>
      </c>
    </row>
    <row r="17" spans="1:4" ht="28.5" customHeight="1" thickBot="1">
      <c r="A17" s="426" t="s">
        <v>13</v>
      </c>
      <c r="B17" s="112" t="s">
        <v>140</v>
      </c>
      <c r="C17" s="437" t="s">
        <v>6</v>
      </c>
      <c r="D17" s="439">
        <v>211</v>
      </c>
    </row>
    <row r="18" spans="1:4" s="3" customFormat="1" ht="33.75" customHeight="1" thickBot="1">
      <c r="A18" s="70" t="s">
        <v>14</v>
      </c>
      <c r="B18" s="696" t="s">
        <v>22</v>
      </c>
      <c r="C18" s="696"/>
      <c r="D18" s="707"/>
    </row>
    <row r="19" spans="1:4" s="3" customFormat="1" ht="33.75" customHeight="1" thickBot="1">
      <c r="A19" s="426" t="s">
        <v>15</v>
      </c>
      <c r="B19" s="112" t="s">
        <v>53</v>
      </c>
      <c r="C19" s="547">
        <f>АлтайКрай34!C19</f>
        <v>0.52</v>
      </c>
      <c r="D19" s="563"/>
    </row>
    <row r="20" spans="1:4" s="3" customFormat="1" ht="50.25" customHeight="1" thickBot="1">
      <c r="A20" s="70" t="s">
        <v>16</v>
      </c>
      <c r="B20" s="696" t="s">
        <v>28</v>
      </c>
      <c r="C20" s="696"/>
      <c r="D20" s="707"/>
    </row>
    <row r="21" spans="1:4" s="3" customFormat="1" ht="40.5" customHeight="1" thickBot="1">
      <c r="A21" s="70" t="s">
        <v>17</v>
      </c>
      <c r="B21" s="112" t="str">
        <f>АлтайКрай34!B21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37">
        <f>АлтайКрай34!C21</f>
        <v>510</v>
      </c>
      <c r="D21" s="439">
        <f>АлтайКрай34!D21</f>
        <v>260</v>
      </c>
    </row>
    <row r="22" spans="1:4" s="3" customFormat="1" ht="41.25" customHeight="1" thickBot="1">
      <c r="A22" s="70" t="s">
        <v>29</v>
      </c>
      <c r="B22" s="112" t="str">
        <f>АлтайКрай34!B22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35" t="s">
        <v>26</v>
      </c>
      <c r="D22" s="463">
        <f>D21*0.5</f>
        <v>130</v>
      </c>
    </row>
    <row r="23" spans="1:4" s="3" customFormat="1" ht="34.5" customHeight="1" thickBot="1">
      <c r="A23" s="70" t="s">
        <v>18</v>
      </c>
      <c r="B23" s="696" t="s">
        <v>23</v>
      </c>
      <c r="C23" s="696"/>
      <c r="D23" s="707"/>
    </row>
    <row r="24" spans="1:4" s="3" customFormat="1" ht="39" customHeight="1" thickBot="1">
      <c r="A24" s="70" t="s">
        <v>19</v>
      </c>
      <c r="B24" s="114" t="str">
        <f>АлтайКрай34!B24</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437">
        <f>АлтайКрай34!C24</f>
        <v>182</v>
      </c>
      <c r="D24" s="439">
        <f>АлтайКрай34!D24</f>
        <v>150</v>
      </c>
    </row>
    <row r="25" spans="1:4" s="3" customFormat="1" ht="38.25" customHeight="1" thickBot="1">
      <c r="A25" s="70" t="s">
        <v>30</v>
      </c>
      <c r="B25" s="114" t="str">
        <f>АлтайКрай34!B25</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437" t="s">
        <v>6</v>
      </c>
      <c r="D25" s="463">
        <f>D24*0.5</f>
        <v>75</v>
      </c>
    </row>
    <row r="26" spans="1:4" s="3" customFormat="1" ht="50.25" customHeight="1" thickBot="1">
      <c r="A26" s="70" t="s">
        <v>31</v>
      </c>
      <c r="B26" s="114" t="str">
        <f>АлтайКрай34!B26</f>
        <v>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v>
      </c>
      <c r="C26" s="547">
        <f>АлтайКрай34!C26</f>
        <v>0.48</v>
      </c>
      <c r="D26" s="563"/>
    </row>
    <row r="27" spans="1:4" s="3" customFormat="1" ht="40.5" customHeight="1" thickBot="1">
      <c r="A27" s="142" t="str">
        <f>АлтайБурятияРеспуб33!A28</f>
        <v>3.4.4.</v>
      </c>
      <c r="B27" s="114" t="str">
        <f>АлтайКрай34!B27</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35" t="s">
        <v>6</v>
      </c>
      <c r="D27" s="439">
        <f>АлтайКрай34!D27</f>
        <v>48</v>
      </c>
    </row>
    <row r="28" spans="1:4" s="3" customFormat="1" ht="45.75" customHeight="1" thickBot="1">
      <c r="A28" s="143" t="str">
        <f>АлтайБурятияРеспуб33!A29</f>
        <v>3.4.5.</v>
      </c>
      <c r="B28" s="116" t="str">
        <f>АлтайКрай34!B28</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472" t="s">
        <v>6</v>
      </c>
      <c r="D28" s="442">
        <f>АлтайКрай34!D28</f>
        <v>0.56000000000000005</v>
      </c>
    </row>
    <row r="29" spans="1:4" ht="22.5" customHeight="1" thickTop="1">
      <c r="A29" s="702" t="s">
        <v>20</v>
      </c>
      <c r="B29" s="636"/>
      <c r="C29" s="32"/>
      <c r="D29" s="32"/>
    </row>
    <row r="30" spans="1:4" ht="57" customHeight="1">
      <c r="A30" s="703" t="str">
        <f>АлтайКрай34!A30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04"/>
      <c r="C30" s="704"/>
      <c r="D30" s="704"/>
    </row>
  </sheetData>
  <mergeCells count="16">
    <mergeCell ref="C1:D1"/>
    <mergeCell ref="C2:D2"/>
    <mergeCell ref="C3:D3"/>
    <mergeCell ref="A4:D4"/>
    <mergeCell ref="A5:A7"/>
    <mergeCell ref="B5:B7"/>
    <mergeCell ref="C5:D5"/>
    <mergeCell ref="C26:D26"/>
    <mergeCell ref="A29:B29"/>
    <mergeCell ref="A30:D30"/>
    <mergeCell ref="B12:D12"/>
    <mergeCell ref="B13:D13"/>
    <mergeCell ref="B18:D18"/>
    <mergeCell ref="C19:D19"/>
    <mergeCell ref="B20:D20"/>
    <mergeCell ref="B23:D23"/>
  </mergeCells>
  <printOptions horizontalCentered="1"/>
  <pageMargins left="0.15748031496062992" right="0.15748031496062992" top="0.15748031496062992" bottom="0.19685039370078741" header="0.15748031496062992" footer="0.15748031496062992"/>
  <pageSetup paperSize="9" scale="52" firstPageNumber="42" orientation="landscape" useFirstPageNumber="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7">
    <tabColor rgb="FF00B050"/>
  </sheetPr>
  <dimension ref="A1:D30"/>
  <sheetViews>
    <sheetView view="pageBreakPreview" topLeftCell="A10" zoomScale="50" zoomScaleNormal="50" zoomScaleSheetLayoutView="50" workbookViewId="0">
      <selection activeCell="F10" sqref="F10"/>
    </sheetView>
  </sheetViews>
  <sheetFormatPr defaultRowHeight="16.5"/>
  <cols>
    <col min="1" max="1" width="10" style="7" customWidth="1"/>
    <col min="2" max="2" width="164.85546875" style="6" customWidth="1"/>
    <col min="3" max="3" width="60.42578125" style="6" customWidth="1"/>
    <col min="4" max="4" width="46.7109375" style="6" customWidth="1"/>
    <col min="5" max="16384" width="9.140625" style="465"/>
  </cols>
  <sheetData>
    <row r="1" spans="1:4" s="1" customFormat="1" ht="22.5" customHeight="1">
      <c r="A1" s="4"/>
      <c r="B1" s="5"/>
      <c r="C1" s="683" t="s">
        <v>415</v>
      </c>
      <c r="D1" s="683"/>
    </row>
    <row r="2" spans="1:4" s="1" customFormat="1" ht="30" customHeight="1">
      <c r="A2" s="4"/>
      <c r="B2" s="5"/>
      <c r="C2" s="684" t="str">
        <f>ОмскХакасия36!C2</f>
        <v xml:space="preserve">к приказу ФАС России </v>
      </c>
      <c r="D2" s="684"/>
    </row>
    <row r="3" spans="1:4" s="1" customFormat="1" ht="34.5" customHeight="1">
      <c r="A3" s="4"/>
      <c r="B3" s="5"/>
      <c r="C3" s="684" t="str">
        <f>АлтайКрай34!D3</f>
        <v>от______________№_______________</v>
      </c>
      <c r="D3" s="684"/>
    </row>
    <row r="4" spans="1:4" s="1" customFormat="1" ht="39" customHeight="1" thickBot="1">
      <c r="A4" s="708" t="s">
        <v>313</v>
      </c>
      <c r="B4" s="708"/>
      <c r="C4" s="708"/>
      <c r="D4" s="708"/>
    </row>
    <row r="5" spans="1:4" ht="30" customHeight="1" thickTop="1" thickBot="1">
      <c r="A5" s="552" t="s">
        <v>56</v>
      </c>
      <c r="B5" s="554" t="s">
        <v>0</v>
      </c>
      <c r="C5" s="554" t="s">
        <v>95</v>
      </c>
      <c r="D5" s="555"/>
    </row>
    <row r="6" spans="1:4" ht="104.25" customHeight="1" thickBot="1">
      <c r="A6" s="553"/>
      <c r="B6" s="545"/>
      <c r="C6" s="467" t="str">
        <f>ОмскХакасия36!C6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66</v>
      </c>
    </row>
    <row r="7" spans="1:4" ht="21.75" customHeight="1" thickBot="1">
      <c r="A7" s="553"/>
      <c r="B7" s="545"/>
      <c r="C7" s="427" t="s">
        <v>101</v>
      </c>
      <c r="D7" s="430" t="s">
        <v>102</v>
      </c>
    </row>
    <row r="8" spans="1:4" ht="17.25" thickBot="1">
      <c r="A8" s="426">
        <v>1</v>
      </c>
      <c r="B8" s="427">
        <v>2</v>
      </c>
      <c r="C8" s="427">
        <v>3</v>
      </c>
      <c r="D8" s="430">
        <v>4</v>
      </c>
    </row>
    <row r="9" spans="1:4" ht="36.75" customHeight="1" thickBot="1">
      <c r="A9" s="426" t="s">
        <v>1</v>
      </c>
      <c r="B9" s="144" t="s">
        <v>2</v>
      </c>
      <c r="C9" s="437">
        <f>АлтайБурятияРеспуб33!C10</f>
        <v>4000</v>
      </c>
      <c r="D9" s="439">
        <f>АлтайБурятияРеспуб33!D10</f>
        <v>2000</v>
      </c>
    </row>
    <row r="10" spans="1:4" ht="24" customHeight="1" thickBot="1">
      <c r="A10" s="426" t="s">
        <v>3</v>
      </c>
      <c r="B10" s="145" t="s">
        <v>4</v>
      </c>
      <c r="C10" s="437">
        <v>230</v>
      </c>
      <c r="D10" s="439">
        <v>190</v>
      </c>
    </row>
    <row r="11" spans="1:4" ht="34.5" customHeight="1" thickBot="1">
      <c r="A11" s="426" t="s">
        <v>5</v>
      </c>
      <c r="B11" s="145" t="s">
        <v>24</v>
      </c>
      <c r="C11" s="437" t="s">
        <v>6</v>
      </c>
      <c r="D11" s="463">
        <f>D10*0.5</f>
        <v>95</v>
      </c>
    </row>
    <row r="12" spans="1:4" ht="33" customHeight="1" thickBot="1">
      <c r="A12" s="426" t="s">
        <v>7</v>
      </c>
      <c r="B12" s="696" t="s">
        <v>9</v>
      </c>
      <c r="C12" s="705"/>
      <c r="D12" s="706"/>
    </row>
    <row r="13" spans="1:4" ht="33" customHeight="1" thickBot="1">
      <c r="A13" s="426" t="s">
        <v>8</v>
      </c>
      <c r="B13" s="696" t="s">
        <v>21</v>
      </c>
      <c r="C13" s="696"/>
      <c r="D13" s="707"/>
    </row>
    <row r="14" spans="1:4" ht="29.25" customHeight="1" thickBot="1">
      <c r="A14" s="426" t="s">
        <v>10</v>
      </c>
      <c r="B14" s="112" t="s">
        <v>127</v>
      </c>
      <c r="C14" s="437">
        <f>АлтайКрай34!C14</f>
        <v>182</v>
      </c>
      <c r="D14" s="439">
        <f>АлтайКрай34!D14</f>
        <v>150</v>
      </c>
    </row>
    <row r="15" spans="1:4" ht="33" customHeight="1" thickBot="1">
      <c r="A15" s="70" t="s">
        <v>11</v>
      </c>
      <c r="B15" s="112" t="s">
        <v>138</v>
      </c>
      <c r="C15" s="437" t="str">
        <f>АлтайКрай34!C15</f>
        <v xml:space="preserve"> -</v>
      </c>
      <c r="D15" s="463">
        <f>D14*0.5</f>
        <v>75</v>
      </c>
    </row>
    <row r="16" spans="1:4" ht="43.5" customHeight="1" thickBot="1">
      <c r="A16" s="70" t="s">
        <v>12</v>
      </c>
      <c r="B16" s="112" t="s">
        <v>139</v>
      </c>
      <c r="C16" s="437">
        <v>308</v>
      </c>
      <c r="D16" s="439">
        <v>253</v>
      </c>
    </row>
    <row r="17" spans="1:4" ht="28.5" customHeight="1" thickBot="1">
      <c r="A17" s="426" t="s">
        <v>13</v>
      </c>
      <c r="B17" s="112" t="s">
        <v>140</v>
      </c>
      <c r="C17" s="437" t="s">
        <v>6</v>
      </c>
      <c r="D17" s="439">
        <v>211</v>
      </c>
    </row>
    <row r="18" spans="1:4" s="3" customFormat="1" ht="33.75" customHeight="1" thickBot="1">
      <c r="A18" s="70" t="s">
        <v>14</v>
      </c>
      <c r="B18" s="696" t="s">
        <v>22</v>
      </c>
      <c r="C18" s="696"/>
      <c r="D18" s="707"/>
    </row>
    <row r="19" spans="1:4" s="3" customFormat="1" ht="33.75" customHeight="1" thickBot="1">
      <c r="A19" s="426" t="s">
        <v>15</v>
      </c>
      <c r="B19" s="112" t="s">
        <v>53</v>
      </c>
      <c r="C19" s="547">
        <f>АлтайКрай34!C19</f>
        <v>0.52</v>
      </c>
      <c r="D19" s="563"/>
    </row>
    <row r="20" spans="1:4" s="3" customFormat="1" ht="44.25" customHeight="1" thickBot="1">
      <c r="A20" s="70" t="s">
        <v>16</v>
      </c>
      <c r="B20" s="696" t="s">
        <v>28</v>
      </c>
      <c r="C20" s="696"/>
      <c r="D20" s="707"/>
    </row>
    <row r="21" spans="1:4" s="3" customFormat="1" ht="40.5" customHeight="1" thickBot="1">
      <c r="A21" s="70" t="s">
        <v>17</v>
      </c>
      <c r="B21" s="112" t="str">
        <f>АлтайКрай34!B21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37">
        <f>АлтайКрай34!C21</f>
        <v>510</v>
      </c>
      <c r="D21" s="439">
        <f>АлтайКрай34!D21</f>
        <v>260</v>
      </c>
    </row>
    <row r="22" spans="1:4" s="3" customFormat="1" ht="41.25" customHeight="1" thickBot="1">
      <c r="A22" s="70" t="s">
        <v>29</v>
      </c>
      <c r="B22" s="112" t="str">
        <f>АлтайКрай34!B22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35" t="s">
        <v>26</v>
      </c>
      <c r="D22" s="463">
        <f>D21*0.5</f>
        <v>130</v>
      </c>
    </row>
    <row r="23" spans="1:4" s="3" customFormat="1" ht="34.5" customHeight="1" thickBot="1">
      <c r="A23" s="70" t="s">
        <v>18</v>
      </c>
      <c r="B23" s="696" t="s">
        <v>23</v>
      </c>
      <c r="C23" s="696"/>
      <c r="D23" s="707"/>
    </row>
    <row r="24" spans="1:4" s="3" customFormat="1" ht="39" customHeight="1" thickBot="1">
      <c r="A24" s="70" t="s">
        <v>19</v>
      </c>
      <c r="B24" s="114" t="str">
        <f>АлтайКрай34!B24</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437">
        <f>АлтайКрай34!C24</f>
        <v>182</v>
      </c>
      <c r="D24" s="439">
        <f>АлтайКрай34!D24</f>
        <v>150</v>
      </c>
    </row>
    <row r="25" spans="1:4" s="3" customFormat="1" ht="38.25" customHeight="1" thickBot="1">
      <c r="A25" s="70" t="s">
        <v>30</v>
      </c>
      <c r="B25" s="114" t="str">
        <f>АлтайКрай34!B25</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437" t="s">
        <v>6</v>
      </c>
      <c r="D25" s="463">
        <f>D24*0.5</f>
        <v>75</v>
      </c>
    </row>
    <row r="26" spans="1:4" s="3" customFormat="1" ht="56.25" customHeight="1" thickBot="1">
      <c r="A26" s="70" t="s">
        <v>31</v>
      </c>
      <c r="B26" s="114" t="str">
        <f>АлтайКрай34!B26</f>
        <v>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v>
      </c>
      <c r="C26" s="547">
        <f>АлтайКрай34!C26</f>
        <v>0.48</v>
      </c>
      <c r="D26" s="563"/>
    </row>
    <row r="27" spans="1:4" s="3" customFormat="1" ht="40.5" customHeight="1" thickBot="1">
      <c r="A27" s="142" t="str">
        <f>АлтайБурятияРеспуб33!A28</f>
        <v>3.4.4.</v>
      </c>
      <c r="B27" s="114" t="str">
        <f>АлтайКрай34!B27</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35" t="s">
        <v>6</v>
      </c>
      <c r="D27" s="439">
        <f>АлтайКрай34!D27</f>
        <v>48</v>
      </c>
    </row>
    <row r="28" spans="1:4" s="3" customFormat="1" ht="45.75" customHeight="1" thickBot="1">
      <c r="A28" s="143" t="str">
        <f>АлтайБурятияРеспуб33!A29</f>
        <v>3.4.5.</v>
      </c>
      <c r="B28" s="116" t="str">
        <f>АлтайКрай34!B28</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472" t="s">
        <v>6</v>
      </c>
      <c r="D28" s="442">
        <f>АлтайКрай34!D28</f>
        <v>0.56000000000000005</v>
      </c>
    </row>
    <row r="29" spans="1:4" ht="22.5" customHeight="1" thickTop="1">
      <c r="A29" s="702" t="s">
        <v>20</v>
      </c>
      <c r="B29" s="636"/>
      <c r="C29" s="32"/>
      <c r="D29" s="32"/>
    </row>
    <row r="30" spans="1:4" ht="57" customHeight="1">
      <c r="A30" s="703" t="str">
        <f>АлтайКрай34!A30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04"/>
      <c r="C30" s="704"/>
      <c r="D30" s="704"/>
    </row>
  </sheetData>
  <mergeCells count="16">
    <mergeCell ref="C1:D1"/>
    <mergeCell ref="C2:D2"/>
    <mergeCell ref="C3:D3"/>
    <mergeCell ref="A4:D4"/>
    <mergeCell ref="A5:A7"/>
    <mergeCell ref="B5:B7"/>
    <mergeCell ref="C5:D5"/>
    <mergeCell ref="C26:D26"/>
    <mergeCell ref="A29:B29"/>
    <mergeCell ref="A30:D30"/>
    <mergeCell ref="B12:D12"/>
    <mergeCell ref="B13:D13"/>
    <mergeCell ref="B18:D18"/>
    <mergeCell ref="C19:D19"/>
    <mergeCell ref="B20:D20"/>
    <mergeCell ref="B23:D23"/>
  </mergeCells>
  <printOptions horizontalCentered="1"/>
  <pageMargins left="0.15748031496062992" right="0.15748031496062992" top="0.15748031496062992" bottom="0.19685039370078741" header="0.15748031496062992" footer="0.15748031496062992"/>
  <pageSetup paperSize="9" scale="52" firstPageNumber="43" orientation="landscape" useFirstPageNumber="1" r:id="rId1"/>
  <headerFooter alignWithMargins="0">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tabColor rgb="FF00B050"/>
  </sheetPr>
  <dimension ref="A1:D30"/>
  <sheetViews>
    <sheetView view="pageBreakPreview" zoomScale="50" zoomScaleNormal="50" zoomScaleSheetLayoutView="50" workbookViewId="0">
      <selection activeCell="C1" sqref="C1:D3"/>
    </sheetView>
  </sheetViews>
  <sheetFormatPr defaultRowHeight="16.5"/>
  <cols>
    <col min="1" max="1" width="12.7109375" style="7" customWidth="1"/>
    <col min="2" max="2" width="176.7109375" style="6" customWidth="1"/>
    <col min="3" max="3" width="50" style="6" customWidth="1"/>
    <col min="4" max="4" width="43.42578125" style="6" customWidth="1"/>
    <col min="5" max="16384" width="9.140625" style="465"/>
  </cols>
  <sheetData>
    <row r="1" spans="1:4" s="1" customFormat="1" ht="25.5" customHeight="1">
      <c r="A1" s="4"/>
      <c r="B1" s="5"/>
      <c r="C1" s="683" t="s">
        <v>416</v>
      </c>
      <c r="D1" s="683"/>
    </row>
    <row r="2" spans="1:4" s="1" customFormat="1" ht="22.5" customHeight="1">
      <c r="A2" s="4"/>
      <c r="B2" s="5"/>
      <c r="C2" s="684" t="str">
        <f>ОмскХакасия36!C2</f>
        <v xml:space="preserve">к приказу ФАС России </v>
      </c>
      <c r="D2" s="684"/>
    </row>
    <row r="3" spans="1:4" s="1" customFormat="1" ht="27" customHeight="1">
      <c r="A3" s="4"/>
      <c r="B3" s="5"/>
      <c r="C3" s="684" t="str">
        <f>ОмскХакасия36!C3</f>
        <v>от______________№_______________</v>
      </c>
      <c r="D3" s="684"/>
    </row>
    <row r="4" spans="1:4" s="1" customFormat="1" ht="33" customHeight="1" thickBot="1">
      <c r="A4" s="708" t="s">
        <v>314</v>
      </c>
      <c r="B4" s="708"/>
      <c r="C4" s="708"/>
      <c r="D4" s="708"/>
    </row>
    <row r="5" spans="1:4" ht="30" customHeight="1" thickTop="1" thickBot="1">
      <c r="A5" s="552" t="s">
        <v>56</v>
      </c>
      <c r="B5" s="554" t="s">
        <v>0</v>
      </c>
      <c r="C5" s="554" t="s">
        <v>95</v>
      </c>
      <c r="D5" s="555"/>
    </row>
    <row r="6" spans="1:4" ht="122.25" customHeight="1" thickBot="1">
      <c r="A6" s="553"/>
      <c r="B6" s="545"/>
      <c r="C6" s="450" t="str">
        <f>АбаканХакасия37!C6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51" t="s">
        <v>66</v>
      </c>
    </row>
    <row r="7" spans="1:4" ht="21.75" customHeight="1" thickBot="1">
      <c r="A7" s="553"/>
      <c r="B7" s="545"/>
      <c r="C7" s="427" t="s">
        <v>101</v>
      </c>
      <c r="D7" s="430" t="s">
        <v>102</v>
      </c>
    </row>
    <row r="8" spans="1:4" ht="17.25" thickBot="1">
      <c r="A8" s="426">
        <v>1</v>
      </c>
      <c r="B8" s="427">
        <v>2</v>
      </c>
      <c r="C8" s="427">
        <v>3</v>
      </c>
      <c r="D8" s="430">
        <v>4</v>
      </c>
    </row>
    <row r="9" spans="1:4" ht="35.25" customHeight="1" thickBot="1">
      <c r="A9" s="426" t="s">
        <v>1</v>
      </c>
      <c r="B9" s="144" t="s">
        <v>2</v>
      </c>
      <c r="C9" s="437">
        <f>ОмскХакасия36!C9</f>
        <v>4000</v>
      </c>
      <c r="D9" s="439">
        <f>ОмскХакасия36!D9</f>
        <v>2000</v>
      </c>
    </row>
    <row r="10" spans="1:4" ht="30" customHeight="1" thickBot="1">
      <c r="A10" s="426" t="s">
        <v>3</v>
      </c>
      <c r="B10" s="145" t="s">
        <v>4</v>
      </c>
      <c r="C10" s="437">
        <f>ОмскХакасия36!C10</f>
        <v>221</v>
      </c>
      <c r="D10" s="439">
        <f>ОмскХакасия36!D10</f>
        <v>180</v>
      </c>
    </row>
    <row r="11" spans="1:4" ht="30" customHeight="1" thickBot="1">
      <c r="A11" s="426" t="s">
        <v>5</v>
      </c>
      <c r="B11" s="145" t="s">
        <v>24</v>
      </c>
      <c r="C11" s="462" t="s">
        <v>26</v>
      </c>
      <c r="D11" s="463">
        <f>D10*0.5</f>
        <v>90</v>
      </c>
    </row>
    <row r="12" spans="1:4" ht="33" customHeight="1" thickBot="1">
      <c r="A12" s="426" t="s">
        <v>7</v>
      </c>
      <c r="B12" s="696" t="s">
        <v>9</v>
      </c>
      <c r="C12" s="705"/>
      <c r="D12" s="706"/>
    </row>
    <row r="13" spans="1:4" ht="33" customHeight="1" thickBot="1">
      <c r="A13" s="426" t="s">
        <v>8</v>
      </c>
      <c r="B13" s="696" t="s">
        <v>21</v>
      </c>
      <c r="C13" s="696"/>
      <c r="D13" s="707"/>
    </row>
    <row r="14" spans="1:4" ht="32.25" customHeight="1" thickBot="1">
      <c r="A14" s="426" t="s">
        <v>10</v>
      </c>
      <c r="B14" s="112" t="s">
        <v>127</v>
      </c>
      <c r="C14" s="437">
        <v>200</v>
      </c>
      <c r="D14" s="439">
        <f>ОмскХакасия36!D14</f>
        <v>150</v>
      </c>
    </row>
    <row r="15" spans="1:4" ht="37.5" customHeight="1" thickBot="1">
      <c r="A15" s="70" t="s">
        <v>11</v>
      </c>
      <c r="B15" s="112" t="s">
        <v>138</v>
      </c>
      <c r="C15" s="462" t="s">
        <v>26</v>
      </c>
      <c r="D15" s="463">
        <f>D14*0.5</f>
        <v>75</v>
      </c>
    </row>
    <row r="16" spans="1:4" ht="45" customHeight="1" thickBot="1">
      <c r="A16" s="70" t="s">
        <v>12</v>
      </c>
      <c r="B16" s="112" t="s">
        <v>139</v>
      </c>
      <c r="C16" s="437">
        <v>326</v>
      </c>
      <c r="D16" s="439">
        <v>253</v>
      </c>
    </row>
    <row r="17" spans="1:4" ht="31.5" customHeight="1" thickBot="1">
      <c r="A17" s="426" t="s">
        <v>13</v>
      </c>
      <c r="B17" s="112" t="s">
        <v>140</v>
      </c>
      <c r="C17" s="437" t="s">
        <v>6</v>
      </c>
      <c r="D17" s="439">
        <v>211</v>
      </c>
    </row>
    <row r="18" spans="1:4" s="3" customFormat="1" ht="33.75" customHeight="1" thickBot="1">
      <c r="A18" s="70" t="s">
        <v>14</v>
      </c>
      <c r="B18" s="696" t="s">
        <v>22</v>
      </c>
      <c r="C18" s="696"/>
      <c r="D18" s="707"/>
    </row>
    <row r="19" spans="1:4" s="3" customFormat="1" ht="38.25" customHeight="1" thickBot="1">
      <c r="A19" s="426" t="s">
        <v>15</v>
      </c>
      <c r="B19" s="112" t="s">
        <v>53</v>
      </c>
      <c r="C19" s="547">
        <f>ОмскХакасия36!C19</f>
        <v>0.52</v>
      </c>
      <c r="D19" s="563"/>
    </row>
    <row r="20" spans="1:4" s="3" customFormat="1" ht="50.25" customHeight="1" thickBot="1">
      <c r="A20" s="70" t="s">
        <v>16</v>
      </c>
      <c r="B20" s="696" t="s">
        <v>28</v>
      </c>
      <c r="C20" s="696"/>
      <c r="D20" s="707"/>
    </row>
    <row r="21" spans="1:4" s="3" customFormat="1" ht="40.5" customHeight="1" thickBot="1">
      <c r="A21" s="70" t="s">
        <v>17</v>
      </c>
      <c r="B21" s="112" t="str">
        <f>ОмскХакасия36!B21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37">
        <f>АлтайКрай34!C21</f>
        <v>510</v>
      </c>
      <c r="D21" s="439">
        <f>АлтайКрай34!D21</f>
        <v>260</v>
      </c>
    </row>
    <row r="22" spans="1:4" s="3" customFormat="1" ht="41.25" customHeight="1" thickBot="1">
      <c r="A22" s="70" t="s">
        <v>29</v>
      </c>
      <c r="B22" s="112" t="str">
        <f>ОмскХакасия36!B22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35" t="s">
        <v>26</v>
      </c>
      <c r="D22" s="463">
        <f>D21*0.5</f>
        <v>130</v>
      </c>
    </row>
    <row r="23" spans="1:4" s="3" customFormat="1" ht="34.5" customHeight="1" thickBot="1">
      <c r="A23" s="70" t="s">
        <v>18</v>
      </c>
      <c r="B23" s="696" t="s">
        <v>23</v>
      </c>
      <c r="C23" s="696"/>
      <c r="D23" s="707"/>
    </row>
    <row r="24" spans="1:4" s="3" customFormat="1" ht="39" customHeight="1" thickBot="1">
      <c r="A24" s="70" t="s">
        <v>19</v>
      </c>
      <c r="B24" s="114" t="str">
        <f>ОмскХакасия36!B24</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437">
        <f>C14</f>
        <v>200</v>
      </c>
      <c r="D24" s="439">
        <f>D14</f>
        <v>150</v>
      </c>
    </row>
    <row r="25" spans="1:4" s="3" customFormat="1" ht="38.25" customHeight="1" thickBot="1">
      <c r="A25" s="70" t="s">
        <v>30</v>
      </c>
      <c r="B25" s="114" t="str">
        <f>ОмскХакасия36!B25</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437" t="s">
        <v>6</v>
      </c>
      <c r="D25" s="463">
        <f>D24*0.5</f>
        <v>75</v>
      </c>
    </row>
    <row r="26" spans="1:4" s="3" customFormat="1" ht="33.75" customHeight="1" thickBot="1">
      <c r="A26" s="70" t="s">
        <v>31</v>
      </c>
      <c r="B26" s="114" t="str">
        <f>ОмскХакасия36!B26</f>
        <v>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v>
      </c>
      <c r="C26" s="547">
        <f>ОмскХакасия36!C26</f>
        <v>0.48</v>
      </c>
      <c r="D26" s="563">
        <v>0.18</v>
      </c>
    </row>
    <row r="27" spans="1:4" s="3" customFormat="1" ht="42" customHeight="1" thickBot="1">
      <c r="A27" s="142" t="str">
        <f>АлтайБурятияРеспуб33!A28</f>
        <v>3.4.4.</v>
      </c>
      <c r="B27" s="114" t="str">
        <f>ОмскХакасия36!B27</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35" t="s">
        <v>6</v>
      </c>
      <c r="D27" s="439">
        <f>ОмскХакасия36!D27</f>
        <v>48</v>
      </c>
    </row>
    <row r="28" spans="1:4" s="3" customFormat="1" ht="38.25" customHeight="1" thickBot="1">
      <c r="A28" s="143" t="str">
        <f>АлтайБурятияРеспуб33!A29</f>
        <v>3.4.5.</v>
      </c>
      <c r="B28" s="116" t="str">
        <f>ОмскХакасия36!B28</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472" t="s">
        <v>6</v>
      </c>
      <c r="D28" s="442">
        <f>ОмскХакасия36!D28</f>
        <v>0.56000000000000005</v>
      </c>
    </row>
    <row r="29" spans="1:4" ht="17.25" thickTop="1">
      <c r="A29" s="702" t="s">
        <v>20</v>
      </c>
      <c r="B29" s="636"/>
      <c r="C29" s="32"/>
      <c r="D29" s="32"/>
    </row>
    <row r="30" spans="1:4" ht="57" customHeight="1">
      <c r="A30" s="703" t="str">
        <f>ОмскХакасия36!A30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04"/>
      <c r="C30" s="704"/>
      <c r="D30" s="704"/>
    </row>
  </sheetData>
  <mergeCells count="16">
    <mergeCell ref="C1:D1"/>
    <mergeCell ref="C2:D2"/>
    <mergeCell ref="C3:D3"/>
    <mergeCell ref="A4:D4"/>
    <mergeCell ref="A5:A7"/>
    <mergeCell ref="B5:B7"/>
    <mergeCell ref="C5:D5"/>
    <mergeCell ref="C26:D26"/>
    <mergeCell ref="A29:B29"/>
    <mergeCell ref="A30:D30"/>
    <mergeCell ref="B12:D12"/>
    <mergeCell ref="B13:D13"/>
    <mergeCell ref="B18:D18"/>
    <mergeCell ref="C19:D19"/>
    <mergeCell ref="B20:D20"/>
    <mergeCell ref="B23:D23"/>
  </mergeCells>
  <printOptions horizontalCentered="1"/>
  <pageMargins left="0.19685039370078741" right="0.15748031496062992" top="0.15748031496062992" bottom="0.19685039370078741" header="0.15748031496062992" footer="0.15748031496062992"/>
  <pageSetup paperSize="9" scale="51" firstPageNumber="44" orientation="landscape" useFirstPageNumber="1" r:id="rId1"/>
  <headerFooter alignWithMargins="0">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9">
    <tabColor rgb="FF00B050"/>
  </sheetPr>
  <dimension ref="A1:D30"/>
  <sheetViews>
    <sheetView view="pageBreakPreview" topLeftCell="A10" zoomScale="50" zoomScaleNormal="50" zoomScaleSheetLayoutView="50" workbookViewId="0">
      <selection activeCell="C1" sqref="C1:D3"/>
    </sheetView>
  </sheetViews>
  <sheetFormatPr defaultRowHeight="16.5"/>
  <cols>
    <col min="1" max="1" width="12.7109375" style="7" customWidth="1"/>
    <col min="2" max="2" width="176.7109375" style="6" customWidth="1"/>
    <col min="3" max="3" width="47.42578125" style="6" customWidth="1"/>
    <col min="4" max="4" width="43.42578125" style="6" customWidth="1"/>
    <col min="5" max="16384" width="9.140625" style="465"/>
  </cols>
  <sheetData>
    <row r="1" spans="1:4" s="1" customFormat="1" ht="25.5" customHeight="1">
      <c r="A1" s="4"/>
      <c r="B1" s="5"/>
      <c r="C1" s="683" t="s">
        <v>417</v>
      </c>
      <c r="D1" s="683"/>
    </row>
    <row r="2" spans="1:4" s="1" customFormat="1" ht="22.5" customHeight="1">
      <c r="A2" s="4"/>
      <c r="B2" s="5"/>
      <c r="C2" s="684" t="str">
        <f>ОмскХакасия36!C2</f>
        <v xml:space="preserve">к приказу ФАС России </v>
      </c>
      <c r="D2" s="684"/>
    </row>
    <row r="3" spans="1:4" s="1" customFormat="1" ht="27" customHeight="1">
      <c r="A3" s="4"/>
      <c r="B3" s="5"/>
      <c r="C3" s="684" t="str">
        <f>ОмскХакасия36!C3</f>
        <v>от______________№_______________</v>
      </c>
      <c r="D3" s="684"/>
    </row>
    <row r="4" spans="1:4" s="1" customFormat="1" ht="33" customHeight="1" thickBot="1">
      <c r="A4" s="708" t="s">
        <v>315</v>
      </c>
      <c r="B4" s="708"/>
      <c r="C4" s="708"/>
      <c r="D4" s="708"/>
    </row>
    <row r="5" spans="1:4" ht="30" customHeight="1" thickTop="1" thickBot="1">
      <c r="A5" s="552" t="s">
        <v>56</v>
      </c>
      <c r="B5" s="554" t="s">
        <v>0</v>
      </c>
      <c r="C5" s="554" t="s">
        <v>95</v>
      </c>
      <c r="D5" s="555"/>
    </row>
    <row r="6" spans="1:4" ht="116.25" customHeight="1" thickBot="1">
      <c r="A6" s="553"/>
      <c r="B6" s="545"/>
      <c r="C6" s="450" t="str">
        <f>КемерОбл38!C6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51" t="s">
        <v>66</v>
      </c>
    </row>
    <row r="7" spans="1:4" ht="21.75" customHeight="1" thickBot="1">
      <c r="A7" s="553"/>
      <c r="B7" s="545"/>
      <c r="C7" s="427" t="s">
        <v>101</v>
      </c>
      <c r="D7" s="430" t="s">
        <v>102</v>
      </c>
    </row>
    <row r="8" spans="1:4" ht="17.25" thickBot="1">
      <c r="A8" s="426">
        <v>1</v>
      </c>
      <c r="B8" s="427">
        <v>2</v>
      </c>
      <c r="C8" s="427">
        <v>3</v>
      </c>
      <c r="D8" s="430">
        <v>4</v>
      </c>
    </row>
    <row r="9" spans="1:4" ht="35.25" customHeight="1" thickBot="1">
      <c r="A9" s="426" t="s">
        <v>1</v>
      </c>
      <c r="B9" s="144" t="s">
        <v>2</v>
      </c>
      <c r="C9" s="437">
        <f>ОмскХакасия36!C9</f>
        <v>4000</v>
      </c>
      <c r="D9" s="439">
        <f>ОмскХакасия36!D9</f>
        <v>2000</v>
      </c>
    </row>
    <row r="10" spans="1:4" ht="30" customHeight="1" thickBot="1">
      <c r="A10" s="426" t="s">
        <v>3</v>
      </c>
      <c r="B10" s="145" t="s">
        <v>4</v>
      </c>
      <c r="C10" s="437">
        <v>230</v>
      </c>
      <c r="D10" s="439">
        <v>190</v>
      </c>
    </row>
    <row r="11" spans="1:4" ht="30" customHeight="1" thickBot="1">
      <c r="A11" s="426" t="s">
        <v>5</v>
      </c>
      <c r="B11" s="145" t="s">
        <v>24</v>
      </c>
      <c r="C11" s="462" t="s">
        <v>26</v>
      </c>
      <c r="D11" s="463">
        <f>D10*0.5</f>
        <v>95</v>
      </c>
    </row>
    <row r="12" spans="1:4" ht="33" customHeight="1" thickBot="1">
      <c r="A12" s="426" t="s">
        <v>7</v>
      </c>
      <c r="B12" s="696" t="s">
        <v>9</v>
      </c>
      <c r="C12" s="705"/>
      <c r="D12" s="706"/>
    </row>
    <row r="13" spans="1:4" ht="33" customHeight="1" thickBot="1">
      <c r="A13" s="426" t="s">
        <v>8</v>
      </c>
      <c r="B13" s="696" t="s">
        <v>21</v>
      </c>
      <c r="C13" s="696"/>
      <c r="D13" s="707"/>
    </row>
    <row r="14" spans="1:4" ht="32.25" customHeight="1" thickBot="1">
      <c r="A14" s="426" t="s">
        <v>10</v>
      </c>
      <c r="B14" s="112" t="s">
        <v>127</v>
      </c>
      <c r="C14" s="437">
        <f>КемерОбл38!C14</f>
        <v>200</v>
      </c>
      <c r="D14" s="439">
        <f>КемерОбл38!D14</f>
        <v>150</v>
      </c>
    </row>
    <row r="15" spans="1:4" ht="37.5" customHeight="1" thickBot="1">
      <c r="A15" s="70" t="s">
        <v>11</v>
      </c>
      <c r="B15" s="112" t="s">
        <v>138</v>
      </c>
      <c r="C15" s="462" t="s">
        <v>26</v>
      </c>
      <c r="D15" s="463">
        <f>D14*0.5</f>
        <v>75</v>
      </c>
    </row>
    <row r="16" spans="1:4" ht="45" customHeight="1" thickBot="1">
      <c r="A16" s="70" t="s">
        <v>12</v>
      </c>
      <c r="B16" s="112" t="s">
        <v>139</v>
      </c>
      <c r="C16" s="437">
        <v>326</v>
      </c>
      <c r="D16" s="439">
        <v>253</v>
      </c>
    </row>
    <row r="17" spans="1:4" ht="31.5" customHeight="1" thickBot="1">
      <c r="A17" s="426" t="s">
        <v>13</v>
      </c>
      <c r="B17" s="112" t="s">
        <v>140</v>
      </c>
      <c r="C17" s="437" t="s">
        <v>6</v>
      </c>
      <c r="D17" s="439">
        <v>211</v>
      </c>
    </row>
    <row r="18" spans="1:4" s="3" customFormat="1" ht="33.75" customHeight="1" thickBot="1">
      <c r="A18" s="70" t="s">
        <v>14</v>
      </c>
      <c r="B18" s="696" t="s">
        <v>22</v>
      </c>
      <c r="C18" s="696"/>
      <c r="D18" s="707"/>
    </row>
    <row r="19" spans="1:4" s="3" customFormat="1" ht="38.25" customHeight="1" thickBot="1">
      <c r="A19" s="426" t="s">
        <v>15</v>
      </c>
      <c r="B19" s="112" t="s">
        <v>53</v>
      </c>
      <c r="C19" s="547">
        <f>ОмскХакасия36!C19</f>
        <v>0.52</v>
      </c>
      <c r="D19" s="563"/>
    </row>
    <row r="20" spans="1:4" s="3" customFormat="1" ht="50.25" customHeight="1" thickBot="1">
      <c r="A20" s="70" t="s">
        <v>16</v>
      </c>
      <c r="B20" s="696" t="s">
        <v>28</v>
      </c>
      <c r="C20" s="696"/>
      <c r="D20" s="707"/>
    </row>
    <row r="21" spans="1:4" s="3" customFormat="1" ht="40.5" customHeight="1" thickBot="1">
      <c r="A21" s="70" t="s">
        <v>17</v>
      </c>
      <c r="B21" s="112" t="str">
        <f>ОмскХакасия36!B21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37">
        <f>АлтайКрай34!C21</f>
        <v>510</v>
      </c>
      <c r="D21" s="439">
        <f>АлтайКрай34!D21</f>
        <v>260</v>
      </c>
    </row>
    <row r="22" spans="1:4" s="3" customFormat="1" ht="41.25" customHeight="1" thickBot="1">
      <c r="A22" s="70" t="s">
        <v>29</v>
      </c>
      <c r="B22" s="112" t="str">
        <f>ОмскХакасия36!B22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35" t="s">
        <v>26</v>
      </c>
      <c r="D22" s="463">
        <f>D21*0.5</f>
        <v>130</v>
      </c>
    </row>
    <row r="23" spans="1:4" s="3" customFormat="1" ht="34.5" customHeight="1" thickBot="1">
      <c r="A23" s="70" t="s">
        <v>18</v>
      </c>
      <c r="B23" s="696" t="s">
        <v>23</v>
      </c>
      <c r="C23" s="696"/>
      <c r="D23" s="707"/>
    </row>
    <row r="24" spans="1:4" s="3" customFormat="1" ht="39" customHeight="1" thickBot="1">
      <c r="A24" s="70" t="s">
        <v>19</v>
      </c>
      <c r="B24" s="114" t="str">
        <f>ОмскХакасия36!B24</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437">
        <f>C14</f>
        <v>200</v>
      </c>
      <c r="D24" s="439">
        <f>D14</f>
        <v>150</v>
      </c>
    </row>
    <row r="25" spans="1:4" s="3" customFormat="1" ht="38.25" customHeight="1" thickBot="1">
      <c r="A25" s="70" t="s">
        <v>30</v>
      </c>
      <c r="B25" s="114" t="str">
        <f>ОмскХакасия36!B25</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437" t="s">
        <v>6</v>
      </c>
      <c r="D25" s="463">
        <f>D24*0.5</f>
        <v>75</v>
      </c>
    </row>
    <row r="26" spans="1:4" s="3" customFormat="1" ht="33.75" customHeight="1" thickBot="1">
      <c r="A26" s="70" t="s">
        <v>31</v>
      </c>
      <c r="B26" s="114" t="str">
        <f>ОмскХакасия36!B26</f>
        <v>сверх базового объема 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 взимается дополнительно плата к пунктам  3.4.1., 3.4.2. настоящего приложения</v>
      </c>
      <c r="C26" s="547">
        <f>ОмскХакасия36!C26</f>
        <v>0.48</v>
      </c>
      <c r="D26" s="563">
        <v>0.18</v>
      </c>
    </row>
    <row r="27" spans="1:4" s="3" customFormat="1" ht="42" customHeight="1" thickBot="1">
      <c r="A27" s="142" t="str">
        <f>АлтайБурятияРеспуб33!A28</f>
        <v>3.4.4.</v>
      </c>
      <c r="B27" s="114" t="str">
        <f>ОмскХакасия36!B27</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35" t="s">
        <v>6</v>
      </c>
      <c r="D27" s="439">
        <f>ОмскХакасия36!D27</f>
        <v>48</v>
      </c>
    </row>
    <row r="28" spans="1:4" s="3" customFormat="1" ht="38.25" customHeight="1" thickBot="1">
      <c r="A28" s="143" t="str">
        <f>АлтайБурятияРеспуб33!A29</f>
        <v>3.4.5.</v>
      </c>
      <c r="B28" s="116" t="str">
        <f>ОмскХакасия36!B28</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472" t="s">
        <v>6</v>
      </c>
      <c r="D28" s="442">
        <f>ОмскХакасия36!D28</f>
        <v>0.56000000000000005</v>
      </c>
    </row>
    <row r="29" spans="1:4" ht="17.25" thickTop="1">
      <c r="A29" s="702" t="s">
        <v>20</v>
      </c>
      <c r="B29" s="636"/>
      <c r="C29" s="32"/>
      <c r="D29" s="32"/>
    </row>
    <row r="30" spans="1:4" ht="57" customHeight="1">
      <c r="A30" s="703" t="str">
        <f>ОмскХакасия36!A30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04"/>
      <c r="C30" s="704"/>
      <c r="D30" s="704"/>
    </row>
  </sheetData>
  <mergeCells count="16">
    <mergeCell ref="C1:D1"/>
    <mergeCell ref="C2:D2"/>
    <mergeCell ref="C3:D3"/>
    <mergeCell ref="A4:D4"/>
    <mergeCell ref="A5:A7"/>
    <mergeCell ref="B5:B7"/>
    <mergeCell ref="C5:D5"/>
    <mergeCell ref="C26:D26"/>
    <mergeCell ref="A29:B29"/>
    <mergeCell ref="A30:D30"/>
    <mergeCell ref="B12:D12"/>
    <mergeCell ref="B13:D13"/>
    <mergeCell ref="B18:D18"/>
    <mergeCell ref="C19:D19"/>
    <mergeCell ref="B20:D20"/>
    <mergeCell ref="B23:D23"/>
  </mergeCells>
  <printOptions horizontalCentered="1"/>
  <pageMargins left="0.19685039370078741" right="0.15748031496062992" top="0.15748031496062992" bottom="0.19685039370078741" header="0.15748031496062992" footer="0.15748031496062992"/>
  <pageSetup paperSize="9" scale="52" firstPageNumber="45" orientation="landscape"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E30"/>
  <sheetViews>
    <sheetView view="pageBreakPreview" zoomScale="60" zoomScaleNormal="50" workbookViewId="0">
      <selection activeCell="N10" sqref="N10:N11"/>
    </sheetView>
  </sheetViews>
  <sheetFormatPr defaultRowHeight="16.5"/>
  <cols>
    <col min="1" max="1" width="13.5703125" style="7" customWidth="1"/>
    <col min="2" max="2" width="146.28515625" style="6" customWidth="1"/>
    <col min="3" max="3" width="56.5703125" style="6" customWidth="1"/>
    <col min="4" max="4" width="50.28515625" style="6" customWidth="1"/>
    <col min="5" max="16384" width="9.140625" style="465"/>
  </cols>
  <sheetData>
    <row r="1" spans="1:5" s="1" customFormat="1" ht="18.75">
      <c r="A1" s="4"/>
      <c r="B1" s="5"/>
      <c r="D1" s="529" t="s">
        <v>382</v>
      </c>
    </row>
    <row r="2" spans="1:5" s="1" customFormat="1" ht="30" customHeight="1">
      <c r="A2" s="4"/>
      <c r="B2" s="5"/>
      <c r="D2" s="528" t="str">
        <f>ВолПскНовгЛенКалинобл3!D2</f>
        <v xml:space="preserve">к приказу ФАС России </v>
      </c>
    </row>
    <row r="3" spans="1:5" s="1" customFormat="1" ht="16.5" customHeight="1">
      <c r="A3" s="4"/>
      <c r="B3" s="5"/>
      <c r="D3" s="532" t="str">
        <f>ВолПскНовгЛенКалинобл3!D3</f>
        <v>от______________№_______________</v>
      </c>
    </row>
    <row r="4" spans="1:5" s="1" customFormat="1" ht="44.25" customHeight="1" thickBot="1">
      <c r="A4" s="551" t="s">
        <v>280</v>
      </c>
      <c r="B4" s="551"/>
      <c r="C4" s="551"/>
      <c r="D4" s="551"/>
      <c r="E4" s="2"/>
    </row>
    <row r="5" spans="1:5" ht="21.75" customHeight="1" thickTop="1" thickBot="1">
      <c r="A5" s="552" t="s">
        <v>56</v>
      </c>
      <c r="B5" s="554" t="s">
        <v>0</v>
      </c>
      <c r="C5" s="554" t="s">
        <v>25</v>
      </c>
      <c r="D5" s="555"/>
    </row>
    <row r="6" spans="1:5" ht="89.25" customHeight="1" thickBot="1">
      <c r="A6" s="553"/>
      <c r="B6" s="545"/>
      <c r="C6" s="427" t="str">
        <f>ВолПскНовгЛенКалинобл3!C6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27</v>
      </c>
    </row>
    <row r="7" spans="1:5" ht="17.25" customHeight="1" thickBot="1">
      <c r="A7" s="553"/>
      <c r="B7" s="545"/>
      <c r="C7" s="427" t="s">
        <v>101</v>
      </c>
      <c r="D7" s="430" t="s">
        <v>102</v>
      </c>
    </row>
    <row r="8" spans="1:5" ht="17.25" thickBot="1">
      <c r="A8" s="426">
        <v>1</v>
      </c>
      <c r="B8" s="427">
        <v>2</v>
      </c>
      <c r="C8" s="427">
        <v>3</v>
      </c>
      <c r="D8" s="430">
        <v>4</v>
      </c>
    </row>
    <row r="9" spans="1:5" ht="42" customHeight="1" thickBot="1">
      <c r="A9" s="426" t="s">
        <v>1</v>
      </c>
      <c r="B9" s="68" t="s">
        <v>2</v>
      </c>
      <c r="C9" s="437">
        <v>2300</v>
      </c>
      <c r="D9" s="439">
        <f>АрхМурмКоми1!D9</f>
        <v>1400</v>
      </c>
    </row>
    <row r="10" spans="1:5" ht="23.25" customHeight="1" thickBot="1">
      <c r="A10" s="426" t="s">
        <v>3</v>
      </c>
      <c r="B10" s="69" t="s">
        <v>4</v>
      </c>
      <c r="C10" s="437">
        <v>215</v>
      </c>
      <c r="D10" s="439">
        <v>185</v>
      </c>
    </row>
    <row r="11" spans="1:5" ht="33.75" customHeight="1" thickBot="1">
      <c r="A11" s="426" t="s">
        <v>5</v>
      </c>
      <c r="B11" s="69" t="s">
        <v>24</v>
      </c>
      <c r="C11" s="437" t="s">
        <v>26</v>
      </c>
      <c r="D11" s="439">
        <f>D10*0.5</f>
        <v>92.5</v>
      </c>
    </row>
    <row r="12" spans="1:5" ht="33" customHeight="1" thickBot="1">
      <c r="A12" s="426" t="s">
        <v>7</v>
      </c>
      <c r="B12" s="545" t="s">
        <v>9</v>
      </c>
      <c r="C12" s="556"/>
      <c r="D12" s="557"/>
    </row>
    <row r="13" spans="1:5" ht="33" customHeight="1" thickBot="1">
      <c r="A13" s="426" t="s">
        <v>8</v>
      </c>
      <c r="B13" s="545" t="s">
        <v>21</v>
      </c>
      <c r="C13" s="545"/>
      <c r="D13" s="546"/>
    </row>
    <row r="14" spans="1:5" ht="33" customHeight="1" thickBot="1">
      <c r="A14" s="426" t="s">
        <v>10</v>
      </c>
      <c r="B14" s="68" t="s">
        <v>47</v>
      </c>
      <c r="C14" s="437">
        <f>ВолПскНовгЛенКалинобл3!C14</f>
        <v>170</v>
      </c>
      <c r="D14" s="439">
        <f>ВолПскНовгЛенКалинобл3!D14</f>
        <v>140</v>
      </c>
    </row>
    <row r="15" spans="1:5" ht="35.25" customHeight="1" thickBot="1">
      <c r="A15" s="70" t="s">
        <v>11</v>
      </c>
      <c r="B15" s="71" t="s">
        <v>48</v>
      </c>
      <c r="C15" s="437" t="s">
        <v>26</v>
      </c>
      <c r="D15" s="439">
        <f>D14*0.5</f>
        <v>70</v>
      </c>
    </row>
    <row r="16" spans="1:5" ht="37.5" customHeight="1" thickBot="1">
      <c r="A16" s="70" t="s">
        <v>12</v>
      </c>
      <c r="B16" s="68" t="s">
        <v>49</v>
      </c>
      <c r="C16" s="437">
        <v>300</v>
      </c>
      <c r="D16" s="439">
        <v>253</v>
      </c>
    </row>
    <row r="17" spans="1:4" ht="30" customHeight="1" thickBot="1">
      <c r="A17" s="426" t="s">
        <v>13</v>
      </c>
      <c r="B17" s="68" t="s">
        <v>50</v>
      </c>
      <c r="C17" s="437" t="s">
        <v>6</v>
      </c>
      <c r="D17" s="439">
        <v>169</v>
      </c>
    </row>
    <row r="18" spans="1:4" s="3" customFormat="1" ht="33.75" customHeight="1" thickBot="1">
      <c r="A18" s="70" t="s">
        <v>14</v>
      </c>
      <c r="B18" s="545" t="s">
        <v>22</v>
      </c>
      <c r="C18" s="545"/>
      <c r="D18" s="546"/>
    </row>
    <row r="19" spans="1:4" s="3" customFormat="1" ht="38.25" customHeight="1" thickBot="1">
      <c r="A19" s="426" t="s">
        <v>15</v>
      </c>
      <c r="B19" s="68" t="s">
        <v>51</v>
      </c>
      <c r="C19" s="547">
        <f>ВолПскНовгЛенКалинобл3!C19</f>
        <v>0.54</v>
      </c>
      <c r="D19" s="548"/>
    </row>
    <row r="20" spans="1:4" s="3" customFormat="1" ht="37.5" customHeight="1" thickBot="1">
      <c r="A20" s="70" t="s">
        <v>16</v>
      </c>
      <c r="B20" s="545" t="s">
        <v>28</v>
      </c>
      <c r="C20" s="545"/>
      <c r="D20" s="546"/>
    </row>
    <row r="21" spans="1:4" s="3" customFormat="1" ht="38.25" customHeight="1" thickBot="1">
      <c r="A21" s="70" t="s">
        <v>17</v>
      </c>
      <c r="B21" s="68" t="s">
        <v>54</v>
      </c>
      <c r="C21" s="437">
        <f>ВолПскНовгЛенКалинобл3!C21</f>
        <v>355</v>
      </c>
      <c r="D21" s="439">
        <f>ВолПскНовгЛенКалинобл3!D21</f>
        <v>230</v>
      </c>
    </row>
    <row r="22" spans="1:4" s="3" customFormat="1" ht="36" customHeight="1" thickBot="1">
      <c r="A22" s="70" t="s">
        <v>29</v>
      </c>
      <c r="B22" s="68" t="s">
        <v>55</v>
      </c>
      <c r="C22" s="437" t="s">
        <v>6</v>
      </c>
      <c r="D22" s="439">
        <f>D21*0.5</f>
        <v>115</v>
      </c>
    </row>
    <row r="23" spans="1:4" s="3" customFormat="1" ht="34.5" customHeight="1" thickBot="1">
      <c r="A23" s="70" t="s">
        <v>18</v>
      </c>
      <c r="B23" s="545" t="s">
        <v>23</v>
      </c>
      <c r="C23" s="545"/>
      <c r="D23" s="546"/>
    </row>
    <row r="24" spans="1:4" s="3" customFormat="1" ht="40.5" customHeight="1" thickBot="1">
      <c r="A24" s="70" t="s">
        <v>19</v>
      </c>
      <c r="B24" s="68" t="s">
        <v>164</v>
      </c>
      <c r="C24" s="437">
        <f>C14</f>
        <v>170</v>
      </c>
      <c r="D24" s="439">
        <f>D14</f>
        <v>140</v>
      </c>
    </row>
    <row r="25" spans="1:4" s="3" customFormat="1" ht="37.5" customHeight="1" thickBot="1">
      <c r="A25" s="70" t="s">
        <v>30</v>
      </c>
      <c r="B25" s="68" t="s">
        <v>165</v>
      </c>
      <c r="C25" s="437" t="s">
        <v>6</v>
      </c>
      <c r="D25" s="439">
        <f>D24*0.5</f>
        <v>70</v>
      </c>
    </row>
    <row r="26" spans="1:4" s="3" customFormat="1" ht="44.25" customHeight="1" thickBot="1">
      <c r="A26" s="70" t="s">
        <v>31</v>
      </c>
      <c r="B26" s="68" t="s">
        <v>52</v>
      </c>
      <c r="C26" s="547">
        <f>ВолПскНовгЛенКалинобл3!C26</f>
        <v>0.48</v>
      </c>
      <c r="D26" s="548">
        <f>C26</f>
        <v>0.48</v>
      </c>
    </row>
    <row r="27" spans="1:4" s="3" customFormat="1" ht="36" customHeight="1" thickBot="1">
      <c r="A27" s="70" t="s">
        <v>60</v>
      </c>
      <c r="B27" s="68" t="s">
        <v>166</v>
      </c>
      <c r="C27" s="435" t="s">
        <v>6</v>
      </c>
      <c r="D27" s="439">
        <f>ВолПскНовгЛенКалинобл3!D27</f>
        <v>35</v>
      </c>
    </row>
    <row r="28" spans="1:4" s="3" customFormat="1" ht="40.5" customHeight="1" thickBot="1">
      <c r="A28" s="72" t="s">
        <v>61</v>
      </c>
      <c r="B28" s="74" t="s">
        <v>62</v>
      </c>
      <c r="C28" s="472" t="s">
        <v>6</v>
      </c>
      <c r="D28" s="442">
        <f>ВолПскНовгЛенКалинобл3!D28</f>
        <v>0.66</v>
      </c>
    </row>
    <row r="29" spans="1:4" ht="17.25" thickTop="1">
      <c r="A29" s="549" t="s">
        <v>20</v>
      </c>
      <c r="B29" s="550"/>
    </row>
    <row r="30" spans="1:4" ht="56.25" customHeight="1">
      <c r="A30" s="543" t="str">
        <f>АрхМурмКоми1!A30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5" firstPageNumber="9" orientation="landscape" useFirstPageNumber="1"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tabColor rgb="FF00B050"/>
  </sheetPr>
  <dimension ref="A1:IR30"/>
  <sheetViews>
    <sheetView view="pageBreakPreview" zoomScale="50" zoomScaleNormal="50" zoomScaleSheetLayoutView="50" workbookViewId="0">
      <selection activeCell="H6" sqref="H6"/>
    </sheetView>
  </sheetViews>
  <sheetFormatPr defaultRowHeight="16.5"/>
  <cols>
    <col min="1" max="1" width="11.85546875" style="516" customWidth="1"/>
    <col min="2" max="2" width="158.85546875" style="507" customWidth="1"/>
    <col min="3" max="3" width="57" style="507" customWidth="1"/>
    <col min="4" max="4" width="53.42578125" style="507" customWidth="1"/>
    <col min="5" max="16384" width="9.140625" style="507"/>
  </cols>
  <sheetData>
    <row r="1" spans="1:4" s="506" customFormat="1" ht="16.5" customHeight="1">
      <c r="A1" s="505"/>
      <c r="D1" s="536" t="s">
        <v>418</v>
      </c>
    </row>
    <row r="2" spans="1:4" s="506" customFormat="1" ht="45" customHeight="1">
      <c r="A2" s="505"/>
      <c r="D2" s="528" t="str">
        <f>КемерОбл38!C2</f>
        <v xml:space="preserve">к приказу ФАС России </v>
      </c>
    </row>
    <row r="3" spans="1:4" s="506" customFormat="1" ht="25.5" customHeight="1">
      <c r="A3" s="505"/>
      <c r="D3" s="528" t="str">
        <f>КемерОбл38!C3</f>
        <v>от______________№_______________</v>
      </c>
    </row>
    <row r="4" spans="1:4" s="506" customFormat="1" ht="46.5" customHeight="1" thickBot="1">
      <c r="A4" s="714" t="s">
        <v>316</v>
      </c>
      <c r="B4" s="714"/>
      <c r="C4" s="714"/>
      <c r="D4" s="714"/>
    </row>
    <row r="5" spans="1:4" ht="26.25" customHeight="1" thickTop="1" thickBot="1">
      <c r="A5" s="693" t="s">
        <v>56</v>
      </c>
      <c r="B5" s="715" t="s">
        <v>0</v>
      </c>
      <c r="C5" s="716" t="s">
        <v>95</v>
      </c>
      <c r="D5" s="717"/>
    </row>
    <row r="6" spans="1:4" ht="110.25" customHeight="1" thickBot="1">
      <c r="A6" s="694"/>
      <c r="B6" s="696"/>
      <c r="C6" s="467" t="str">
        <f>НовокузнецкКемер39!C6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66</v>
      </c>
    </row>
    <row r="7" spans="1:4" ht="17.25" thickBot="1">
      <c r="A7" s="694"/>
      <c r="B7" s="696"/>
      <c r="C7" s="508" t="s">
        <v>101</v>
      </c>
      <c r="D7" s="430" t="s">
        <v>102</v>
      </c>
    </row>
    <row r="8" spans="1:4" ht="17.25" thickBot="1">
      <c r="A8" s="466">
        <v>1</v>
      </c>
      <c r="B8" s="509">
        <v>2</v>
      </c>
      <c r="C8" s="509">
        <v>3</v>
      </c>
      <c r="D8" s="510">
        <v>4</v>
      </c>
    </row>
    <row r="9" spans="1:4" ht="36" customHeight="1" thickBot="1">
      <c r="A9" s="511" t="s">
        <v>1</v>
      </c>
      <c r="B9" s="112" t="s">
        <v>2</v>
      </c>
      <c r="C9" s="512">
        <f>КемерОбл38!C9</f>
        <v>4000</v>
      </c>
      <c r="D9" s="513">
        <f>КемерОбл38!D9</f>
        <v>2000</v>
      </c>
    </row>
    <row r="10" spans="1:4" ht="27" customHeight="1" thickBot="1">
      <c r="A10" s="466" t="s">
        <v>3</v>
      </c>
      <c r="B10" s="145" t="s">
        <v>4</v>
      </c>
      <c r="C10" s="437">
        <v>255</v>
      </c>
      <c r="D10" s="513">
        <f>КемерОбл38!D10</f>
        <v>180</v>
      </c>
    </row>
    <row r="11" spans="1:4" ht="36" customHeight="1" thickBot="1">
      <c r="A11" s="466" t="s">
        <v>5</v>
      </c>
      <c r="B11" s="145" t="s">
        <v>24</v>
      </c>
      <c r="C11" s="437" t="s">
        <v>26</v>
      </c>
      <c r="D11" s="439">
        <f>D10/2</f>
        <v>90</v>
      </c>
    </row>
    <row r="12" spans="1:4" ht="38.25" customHeight="1" thickBot="1">
      <c r="A12" s="466" t="s">
        <v>7</v>
      </c>
      <c r="B12" s="696" t="s">
        <v>9</v>
      </c>
      <c r="C12" s="696"/>
      <c r="D12" s="707"/>
    </row>
    <row r="13" spans="1:4" ht="45" customHeight="1" thickBot="1">
      <c r="A13" s="466" t="s">
        <v>8</v>
      </c>
      <c r="B13" s="696" t="s">
        <v>21</v>
      </c>
      <c r="C13" s="696"/>
      <c r="D13" s="707"/>
    </row>
    <row r="14" spans="1:4" ht="30" customHeight="1" thickBot="1">
      <c r="A14" s="466" t="s">
        <v>10</v>
      </c>
      <c r="B14" s="112" t="s">
        <v>127</v>
      </c>
      <c r="C14" s="437">
        <f>КемерОбл38!C14</f>
        <v>200</v>
      </c>
      <c r="D14" s="439">
        <f>КемерОбл38!D14</f>
        <v>150</v>
      </c>
    </row>
    <row r="15" spans="1:4" ht="29.25" customHeight="1" thickBot="1">
      <c r="A15" s="452" t="s">
        <v>11</v>
      </c>
      <c r="B15" s="112" t="s">
        <v>138</v>
      </c>
      <c r="C15" s="437" t="str">
        <f>КемерОбл38!C15</f>
        <v>-</v>
      </c>
      <c r="D15" s="439">
        <f>D14/2</f>
        <v>75</v>
      </c>
    </row>
    <row r="16" spans="1:4" s="514" customFormat="1" ht="38.25" customHeight="1" thickBot="1">
      <c r="A16" s="452" t="s">
        <v>12</v>
      </c>
      <c r="B16" s="112" t="s">
        <v>139</v>
      </c>
      <c r="C16" s="437">
        <v>360</v>
      </c>
      <c r="D16" s="439">
        <v>253</v>
      </c>
    </row>
    <row r="17" spans="1:252" s="514" customFormat="1" ht="25.5" customHeight="1" thickBot="1">
      <c r="A17" s="466" t="s">
        <v>13</v>
      </c>
      <c r="B17" s="112" t="s">
        <v>140</v>
      </c>
      <c r="C17" s="435" t="s">
        <v>6</v>
      </c>
      <c r="D17" s="439">
        <v>211</v>
      </c>
      <c r="E17" s="713"/>
      <c r="F17" s="713"/>
      <c r="G17" s="713"/>
      <c r="H17" s="713"/>
      <c r="I17" s="713"/>
      <c r="J17" s="713"/>
      <c r="K17" s="515"/>
      <c r="L17" s="515"/>
      <c r="M17" s="713"/>
      <c r="N17" s="713"/>
      <c r="O17" s="713"/>
      <c r="P17" s="713"/>
      <c r="Q17" s="713"/>
      <c r="R17" s="713"/>
      <c r="S17" s="515"/>
      <c r="T17" s="515"/>
      <c r="U17" s="713"/>
      <c r="V17" s="713"/>
      <c r="W17" s="713"/>
      <c r="X17" s="713"/>
      <c r="Y17" s="713"/>
      <c r="Z17" s="713"/>
      <c r="AA17" s="515"/>
      <c r="AB17" s="515"/>
      <c r="AC17" s="713"/>
      <c r="AD17" s="713"/>
      <c r="AE17" s="713"/>
      <c r="AF17" s="713"/>
      <c r="AG17" s="713"/>
      <c r="AH17" s="713"/>
      <c r="AI17" s="515"/>
      <c r="AJ17" s="515"/>
      <c r="AK17" s="713"/>
      <c r="AL17" s="713"/>
      <c r="AM17" s="713"/>
      <c r="AN17" s="713"/>
      <c r="AO17" s="713"/>
      <c r="AP17" s="713"/>
      <c r="AQ17" s="515"/>
      <c r="AR17" s="515"/>
      <c r="AS17" s="713"/>
      <c r="AT17" s="713"/>
      <c r="AU17" s="713"/>
      <c r="AV17" s="713"/>
      <c r="AW17" s="713"/>
      <c r="AX17" s="713"/>
      <c r="AY17" s="515"/>
      <c r="AZ17" s="515"/>
      <c r="BA17" s="713"/>
      <c r="BB17" s="713"/>
      <c r="BC17" s="713"/>
      <c r="BD17" s="713"/>
      <c r="BE17" s="713"/>
      <c r="BF17" s="713"/>
      <c r="BG17" s="515"/>
      <c r="BH17" s="515"/>
      <c r="BI17" s="713"/>
      <c r="BJ17" s="713"/>
      <c r="BK17" s="713"/>
      <c r="BL17" s="713"/>
      <c r="BM17" s="713"/>
      <c r="BN17" s="713"/>
      <c r="BO17" s="515"/>
      <c r="BP17" s="515"/>
      <c r="BQ17" s="713"/>
      <c r="BR17" s="713"/>
      <c r="BS17" s="713"/>
      <c r="BT17" s="713"/>
      <c r="BU17" s="713"/>
      <c r="BV17" s="713"/>
      <c r="BW17" s="515"/>
      <c r="BX17" s="515"/>
      <c r="BY17" s="713"/>
      <c r="BZ17" s="713"/>
      <c r="CA17" s="713"/>
      <c r="CB17" s="713"/>
      <c r="CC17" s="713"/>
      <c r="CD17" s="713"/>
      <c r="CE17" s="515"/>
      <c r="CF17" s="515"/>
      <c r="CG17" s="713"/>
      <c r="CH17" s="713"/>
      <c r="CI17" s="713"/>
      <c r="CJ17" s="713"/>
      <c r="CK17" s="713"/>
      <c r="CL17" s="713"/>
      <c r="CM17" s="515"/>
      <c r="CN17" s="515"/>
      <c r="CO17" s="713"/>
      <c r="CP17" s="713"/>
      <c r="CQ17" s="713"/>
      <c r="CR17" s="713"/>
      <c r="CS17" s="713"/>
      <c r="CT17" s="713"/>
      <c r="CU17" s="515"/>
      <c r="CV17" s="515"/>
      <c r="CW17" s="713"/>
      <c r="CX17" s="713"/>
      <c r="CY17" s="713"/>
      <c r="CZ17" s="713"/>
      <c r="DA17" s="713"/>
      <c r="DB17" s="713"/>
      <c r="DC17" s="515"/>
      <c r="DD17" s="515"/>
      <c r="DE17" s="713"/>
      <c r="DF17" s="713"/>
      <c r="DG17" s="713"/>
      <c r="DH17" s="713"/>
      <c r="DI17" s="713"/>
      <c r="DJ17" s="713"/>
      <c r="DK17" s="515"/>
      <c r="DL17" s="515"/>
      <c r="DM17" s="713"/>
      <c r="DN17" s="713"/>
      <c r="DO17" s="713"/>
      <c r="DP17" s="713"/>
      <c r="DQ17" s="713"/>
      <c r="DR17" s="713"/>
      <c r="DS17" s="515"/>
      <c r="DT17" s="515"/>
      <c r="DU17" s="713"/>
      <c r="DV17" s="713"/>
      <c r="DW17" s="713"/>
      <c r="DX17" s="713"/>
      <c r="DY17" s="713"/>
      <c r="DZ17" s="713"/>
      <c r="EA17" s="515"/>
      <c r="EB17" s="515"/>
      <c r="EC17" s="713"/>
      <c r="ED17" s="713"/>
      <c r="EE17" s="713"/>
      <c r="EF17" s="713"/>
      <c r="EG17" s="713"/>
      <c r="EH17" s="713"/>
      <c r="EI17" s="515"/>
      <c r="EJ17" s="515"/>
      <c r="EK17" s="713"/>
      <c r="EL17" s="713"/>
      <c r="EM17" s="713"/>
      <c r="EN17" s="713"/>
      <c r="EO17" s="713"/>
      <c r="EP17" s="713"/>
      <c r="EQ17" s="515"/>
      <c r="ER17" s="515"/>
      <c r="ES17" s="713"/>
      <c r="ET17" s="713"/>
      <c r="EU17" s="713"/>
      <c r="EV17" s="713"/>
      <c r="EW17" s="713"/>
      <c r="EX17" s="713"/>
      <c r="EY17" s="515"/>
      <c r="EZ17" s="515"/>
      <c r="FA17" s="713"/>
      <c r="FB17" s="713"/>
      <c r="FC17" s="713"/>
      <c r="FD17" s="713"/>
      <c r="FE17" s="713"/>
      <c r="FF17" s="713"/>
      <c r="FG17" s="515"/>
      <c r="FH17" s="515"/>
      <c r="FI17" s="713"/>
      <c r="FJ17" s="713"/>
      <c r="FK17" s="713"/>
      <c r="FL17" s="713"/>
      <c r="FM17" s="713"/>
      <c r="FN17" s="713"/>
      <c r="FO17" s="515"/>
      <c r="FP17" s="515"/>
      <c r="FQ17" s="713"/>
      <c r="FR17" s="713"/>
      <c r="FS17" s="713"/>
      <c r="FT17" s="713"/>
      <c r="FU17" s="713"/>
      <c r="FV17" s="713"/>
      <c r="FW17" s="515"/>
      <c r="FX17" s="515"/>
      <c r="FY17" s="713"/>
      <c r="FZ17" s="713"/>
      <c r="GA17" s="713"/>
      <c r="GB17" s="713"/>
      <c r="GC17" s="713"/>
      <c r="GD17" s="713"/>
      <c r="GE17" s="515"/>
      <c r="GF17" s="515"/>
      <c r="GG17" s="713"/>
      <c r="GH17" s="713"/>
      <c r="GI17" s="713"/>
      <c r="GJ17" s="713"/>
      <c r="GK17" s="713"/>
      <c r="GL17" s="713"/>
      <c r="GM17" s="515"/>
      <c r="GN17" s="515"/>
      <c r="GO17" s="713"/>
      <c r="GP17" s="713"/>
      <c r="GQ17" s="713"/>
      <c r="GR17" s="713"/>
      <c r="GS17" s="713"/>
      <c r="GT17" s="713"/>
      <c r="GU17" s="515"/>
      <c r="GV17" s="515"/>
      <c r="GW17" s="713"/>
      <c r="GX17" s="713"/>
      <c r="GY17" s="713"/>
      <c r="GZ17" s="713"/>
      <c r="HA17" s="713"/>
      <c r="HB17" s="713"/>
      <c r="HC17" s="515"/>
      <c r="HD17" s="515"/>
      <c r="HE17" s="713"/>
      <c r="HF17" s="713"/>
      <c r="HG17" s="713"/>
      <c r="HH17" s="713"/>
      <c r="HI17" s="713"/>
      <c r="HJ17" s="713"/>
      <c r="HK17" s="515"/>
      <c r="HL17" s="515"/>
      <c r="HM17" s="713"/>
      <c r="HN17" s="713"/>
      <c r="HO17" s="713"/>
      <c r="HP17" s="713"/>
      <c r="HQ17" s="713"/>
      <c r="HR17" s="713"/>
      <c r="HS17" s="515"/>
      <c r="HT17" s="515"/>
      <c r="HU17" s="713"/>
      <c r="HV17" s="713"/>
      <c r="HW17" s="713"/>
      <c r="HX17" s="713"/>
      <c r="HY17" s="713"/>
      <c r="HZ17" s="713"/>
      <c r="IA17" s="515"/>
      <c r="IB17" s="515"/>
      <c r="IC17" s="713"/>
      <c r="ID17" s="713"/>
      <c r="IE17" s="713"/>
      <c r="IF17" s="713"/>
      <c r="IG17" s="713"/>
      <c r="IH17" s="713"/>
      <c r="II17" s="515"/>
      <c r="IJ17" s="515"/>
      <c r="IK17" s="713"/>
      <c r="IL17" s="713"/>
      <c r="IM17" s="713"/>
      <c r="IN17" s="713"/>
      <c r="IO17" s="713"/>
      <c r="IP17" s="713"/>
      <c r="IQ17" s="515"/>
      <c r="IR17" s="515"/>
    </row>
    <row r="18" spans="1:252" ht="39" customHeight="1" thickBot="1">
      <c r="A18" s="452" t="s">
        <v>14</v>
      </c>
      <c r="B18" s="696" t="s">
        <v>22</v>
      </c>
      <c r="C18" s="696"/>
      <c r="D18" s="707"/>
    </row>
    <row r="19" spans="1:252" ht="35.25" customHeight="1" thickBot="1">
      <c r="A19" s="466" t="s">
        <v>15</v>
      </c>
      <c r="B19" s="112" t="s">
        <v>53</v>
      </c>
      <c r="C19" s="547">
        <f>КемерОбл38!C19</f>
        <v>0.52</v>
      </c>
      <c r="D19" s="563"/>
    </row>
    <row r="20" spans="1:252" ht="35.25" customHeight="1" thickBot="1">
      <c r="A20" s="452" t="s">
        <v>16</v>
      </c>
      <c r="B20" s="696" t="s">
        <v>28</v>
      </c>
      <c r="C20" s="696"/>
      <c r="D20" s="707"/>
    </row>
    <row r="21" spans="1:252" ht="35.25" customHeight="1" thickBot="1">
      <c r="A21" s="452" t="s">
        <v>17</v>
      </c>
      <c r="B21" s="112" t="str">
        <f>КемерОбл38!B21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37">
        <f>ОмскХакасия36!C21</f>
        <v>510</v>
      </c>
      <c r="D21" s="439">
        <f>ОмскХакасия36!D21</f>
        <v>260</v>
      </c>
    </row>
    <row r="22" spans="1:252" ht="39" customHeight="1" thickBot="1">
      <c r="A22" s="70" t="s">
        <v>29</v>
      </c>
      <c r="B22" s="112" t="str">
        <f>КемерОбл38!B22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35" t="s">
        <v>26</v>
      </c>
      <c r="D22" s="439">
        <f>D21/2</f>
        <v>130</v>
      </c>
    </row>
    <row r="23" spans="1:252" ht="36" customHeight="1" thickBot="1">
      <c r="A23" s="452" t="s">
        <v>18</v>
      </c>
      <c r="B23" s="696" t="s">
        <v>23</v>
      </c>
      <c r="C23" s="696"/>
      <c r="D23" s="707"/>
    </row>
    <row r="24" spans="1:252" ht="35.25" customHeight="1" thickBot="1">
      <c r="A24" s="452" t="s">
        <v>19</v>
      </c>
      <c r="B24" s="114" t="str">
        <f>КемерОбл38!B24</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437">
        <f>КемерОбл38!C24</f>
        <v>200</v>
      </c>
      <c r="D24" s="439">
        <f>КемерОбл38!D24</f>
        <v>150</v>
      </c>
    </row>
    <row r="25" spans="1:252" ht="36.75" customHeight="1" thickBot="1">
      <c r="A25" s="70" t="s">
        <v>30</v>
      </c>
      <c r="B25" s="114" t="str">
        <f>КемерОбл38!B25</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437" t="str">
        <f>C15</f>
        <v>-</v>
      </c>
      <c r="D25" s="439">
        <f>D24/2</f>
        <v>75</v>
      </c>
    </row>
    <row r="26" spans="1:252" ht="49.5" customHeight="1" thickBot="1">
      <c r="A26" s="70" t="s">
        <v>31</v>
      </c>
      <c r="B26" s="137" t="s">
        <v>52</v>
      </c>
      <c r="C26" s="547">
        <f>КемерОбл38!C26</f>
        <v>0.48</v>
      </c>
      <c r="D26" s="563"/>
    </row>
    <row r="27" spans="1:252" ht="38.25" customHeight="1" thickBot="1">
      <c r="A27" s="70" t="s">
        <v>60</v>
      </c>
      <c r="B27" s="114" t="str">
        <f>КемерОбл38!B27</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35" t="s">
        <v>6</v>
      </c>
      <c r="D27" s="439">
        <f>КемерОбл38!D27</f>
        <v>48</v>
      </c>
    </row>
    <row r="28" spans="1:252" ht="36.75" customHeight="1" thickBot="1">
      <c r="A28" s="72" t="s">
        <v>61</v>
      </c>
      <c r="B28" s="116" t="str">
        <f>КемерОбл38!B28</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472" t="s">
        <v>6</v>
      </c>
      <c r="D28" s="442">
        <f>КемерОбл38!D28</f>
        <v>0.56000000000000005</v>
      </c>
    </row>
    <row r="29" spans="1:252" ht="17.25" thickTop="1">
      <c r="A29" s="702" t="s">
        <v>20</v>
      </c>
      <c r="B29" s="702"/>
      <c r="C29" s="709"/>
      <c r="D29" s="709"/>
    </row>
    <row r="30" spans="1:252" ht="57.75" customHeight="1">
      <c r="A30" s="710" t="str">
        <f>КемерОбл38!A30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11"/>
      <c r="C30" s="711"/>
      <c r="D30" s="712"/>
    </row>
  </sheetData>
  <mergeCells count="44">
    <mergeCell ref="B13:D13"/>
    <mergeCell ref="A4:D4"/>
    <mergeCell ref="A5:A7"/>
    <mergeCell ref="B5:B7"/>
    <mergeCell ref="C5:D5"/>
    <mergeCell ref="B12:D12"/>
    <mergeCell ref="CO17:CT17"/>
    <mergeCell ref="E17:J17"/>
    <mergeCell ref="M17:R17"/>
    <mergeCell ref="U17:Z17"/>
    <mergeCell ref="AC17:AH17"/>
    <mergeCell ref="AK17:AP17"/>
    <mergeCell ref="AS17:AX17"/>
    <mergeCell ref="BA17:BF17"/>
    <mergeCell ref="BI17:BN17"/>
    <mergeCell ref="BQ17:BV17"/>
    <mergeCell ref="BY17:CD17"/>
    <mergeCell ref="CG17:CL17"/>
    <mergeCell ref="FI17:FN17"/>
    <mergeCell ref="FQ17:FV17"/>
    <mergeCell ref="FY17:GD17"/>
    <mergeCell ref="GG17:GL17"/>
    <mergeCell ref="CW17:DB17"/>
    <mergeCell ref="DE17:DJ17"/>
    <mergeCell ref="DM17:DR17"/>
    <mergeCell ref="DU17:DZ17"/>
    <mergeCell ref="EC17:EH17"/>
    <mergeCell ref="EK17:EP17"/>
    <mergeCell ref="A29:D29"/>
    <mergeCell ref="A30:D30"/>
    <mergeCell ref="IK17:IP17"/>
    <mergeCell ref="B18:D18"/>
    <mergeCell ref="C19:D19"/>
    <mergeCell ref="B20:D20"/>
    <mergeCell ref="B23:D23"/>
    <mergeCell ref="C26:D26"/>
    <mergeCell ref="GO17:GT17"/>
    <mergeCell ref="GW17:HB17"/>
    <mergeCell ref="HE17:HJ17"/>
    <mergeCell ref="HM17:HR17"/>
    <mergeCell ref="HU17:HZ17"/>
    <mergeCell ref="IC17:IH17"/>
    <mergeCell ref="ES17:EX17"/>
    <mergeCell ref="FA17:FF17"/>
  </mergeCells>
  <printOptions horizontalCentered="1"/>
  <pageMargins left="0.23622047244094491" right="0.15748031496062992" top="0.15748031496062992" bottom="0.19685039370078741" header="0.15748031496062992" footer="0.15748031496062992"/>
  <pageSetup paperSize="9" scale="52" firstPageNumber="46" orientation="landscape" useFirstPageNumber="1" r:id="rId1"/>
  <headerFooter alignWithMargins="0">
    <oddFooter>&amp;C&amp;P</oddFooter>
  </headerFooter>
  <colBreaks count="1" manualBreakCount="1">
    <brk id="4" max="29"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1">
    <tabColor rgb="FF00B050"/>
  </sheetPr>
  <dimension ref="A1:IR30"/>
  <sheetViews>
    <sheetView view="pageBreakPreview" zoomScale="50" zoomScaleNormal="50" zoomScaleSheetLayoutView="50" workbookViewId="0">
      <selection activeCell="G6" sqref="G6"/>
    </sheetView>
  </sheetViews>
  <sheetFormatPr defaultRowHeight="16.5"/>
  <cols>
    <col min="1" max="1" width="11.85546875" style="516" customWidth="1"/>
    <col min="2" max="2" width="162.28515625" style="507" customWidth="1"/>
    <col min="3" max="3" width="53" style="507" customWidth="1"/>
    <col min="4" max="4" width="52.5703125" style="507" customWidth="1"/>
    <col min="5" max="16384" width="9.140625" style="507"/>
  </cols>
  <sheetData>
    <row r="1" spans="1:4" s="506" customFormat="1" ht="16.5" customHeight="1">
      <c r="A1" s="505"/>
      <c r="D1" s="536" t="s">
        <v>419</v>
      </c>
    </row>
    <row r="2" spans="1:4" s="506" customFormat="1" ht="45" customHeight="1">
      <c r="A2" s="505"/>
      <c r="D2" s="528" t="str">
        <f>КемерОбл38!C2</f>
        <v xml:space="preserve">к приказу ФАС России </v>
      </c>
    </row>
    <row r="3" spans="1:4" s="506" customFormat="1" ht="25.5" customHeight="1">
      <c r="A3" s="505"/>
      <c r="D3" s="528" t="str">
        <f>КемерОбл38!C3</f>
        <v>от______________№_______________</v>
      </c>
    </row>
    <row r="4" spans="1:4" s="506" customFormat="1" ht="31.5" customHeight="1" thickBot="1">
      <c r="A4" s="714" t="s">
        <v>317</v>
      </c>
      <c r="B4" s="714"/>
      <c r="C4" s="714"/>
      <c r="D4" s="714"/>
    </row>
    <row r="5" spans="1:4" ht="26.25" customHeight="1" thickTop="1" thickBot="1">
      <c r="A5" s="693" t="s">
        <v>56</v>
      </c>
      <c r="B5" s="715" t="s">
        <v>0</v>
      </c>
      <c r="C5" s="716" t="s">
        <v>95</v>
      </c>
      <c r="D5" s="717"/>
    </row>
    <row r="6" spans="1:4" ht="104.25" customHeight="1" thickBot="1">
      <c r="A6" s="694"/>
      <c r="B6" s="696"/>
      <c r="C6" s="467" t="str">
        <f>НовИркутЗабай40!C6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74" t="s">
        <v>66</v>
      </c>
    </row>
    <row r="7" spans="1:4" ht="17.25" thickBot="1">
      <c r="A7" s="694"/>
      <c r="B7" s="696"/>
      <c r="C7" s="508" t="s">
        <v>101</v>
      </c>
      <c r="D7" s="430" t="s">
        <v>102</v>
      </c>
    </row>
    <row r="8" spans="1:4" ht="17.25" thickBot="1">
      <c r="A8" s="466">
        <v>1</v>
      </c>
      <c r="B8" s="509">
        <v>2</v>
      </c>
      <c r="C8" s="509">
        <v>3</v>
      </c>
      <c r="D8" s="510">
        <v>4</v>
      </c>
    </row>
    <row r="9" spans="1:4" ht="36" customHeight="1" thickBot="1">
      <c r="A9" s="511" t="s">
        <v>1</v>
      </c>
      <c r="B9" s="112" t="s">
        <v>2</v>
      </c>
      <c r="C9" s="512">
        <f>КемерОбл38!C9</f>
        <v>4000</v>
      </c>
      <c r="D9" s="513">
        <f>КемерОбл38!D9</f>
        <v>2000</v>
      </c>
    </row>
    <row r="10" spans="1:4" ht="27" customHeight="1" thickBot="1">
      <c r="A10" s="466" t="s">
        <v>3</v>
      </c>
      <c r="B10" s="145" t="s">
        <v>4</v>
      </c>
      <c r="C10" s="437">
        <v>268</v>
      </c>
      <c r="D10" s="513">
        <v>190</v>
      </c>
    </row>
    <row r="11" spans="1:4" ht="36" customHeight="1" thickBot="1">
      <c r="A11" s="466" t="s">
        <v>5</v>
      </c>
      <c r="B11" s="145" t="s">
        <v>24</v>
      </c>
      <c r="C11" s="437" t="s">
        <v>26</v>
      </c>
      <c r="D11" s="439">
        <f>D10/2</f>
        <v>95</v>
      </c>
    </row>
    <row r="12" spans="1:4" ht="38.25" customHeight="1" thickBot="1">
      <c r="A12" s="466" t="s">
        <v>7</v>
      </c>
      <c r="B12" s="696" t="s">
        <v>9</v>
      </c>
      <c r="C12" s="696"/>
      <c r="D12" s="707"/>
    </row>
    <row r="13" spans="1:4" ht="45" customHeight="1" thickBot="1">
      <c r="A13" s="466" t="s">
        <v>8</v>
      </c>
      <c r="B13" s="696" t="s">
        <v>21</v>
      </c>
      <c r="C13" s="696"/>
      <c r="D13" s="707"/>
    </row>
    <row r="14" spans="1:4" ht="30" customHeight="1" thickBot="1">
      <c r="A14" s="466" t="s">
        <v>10</v>
      </c>
      <c r="B14" s="112" t="s">
        <v>127</v>
      </c>
      <c r="C14" s="437">
        <f>КемерОбл38!C14</f>
        <v>200</v>
      </c>
      <c r="D14" s="439">
        <f>КемерОбл38!D14</f>
        <v>150</v>
      </c>
    </row>
    <row r="15" spans="1:4" ht="29.25" customHeight="1" thickBot="1">
      <c r="A15" s="452" t="s">
        <v>11</v>
      </c>
      <c r="B15" s="112" t="s">
        <v>138</v>
      </c>
      <c r="C15" s="437" t="str">
        <f>КемерОбл38!C15</f>
        <v>-</v>
      </c>
      <c r="D15" s="439">
        <f>D14/2</f>
        <v>75</v>
      </c>
    </row>
    <row r="16" spans="1:4" s="514" customFormat="1" ht="38.25" customHeight="1" thickBot="1">
      <c r="A16" s="452" t="s">
        <v>12</v>
      </c>
      <c r="B16" s="112" t="s">
        <v>139</v>
      </c>
      <c r="C16" s="437">
        <v>360</v>
      </c>
      <c r="D16" s="439">
        <v>253</v>
      </c>
    </row>
    <row r="17" spans="1:252" s="514" customFormat="1" ht="25.5" customHeight="1" thickBot="1">
      <c r="A17" s="466" t="s">
        <v>13</v>
      </c>
      <c r="B17" s="112" t="s">
        <v>140</v>
      </c>
      <c r="C17" s="435" t="s">
        <v>6</v>
      </c>
      <c r="D17" s="439">
        <v>211</v>
      </c>
      <c r="E17" s="713"/>
      <c r="F17" s="713"/>
      <c r="G17" s="713"/>
      <c r="H17" s="713"/>
      <c r="I17" s="713"/>
      <c r="J17" s="713"/>
      <c r="K17" s="515"/>
      <c r="L17" s="515"/>
      <c r="M17" s="713"/>
      <c r="N17" s="713"/>
      <c r="O17" s="713"/>
      <c r="P17" s="713"/>
      <c r="Q17" s="713"/>
      <c r="R17" s="713"/>
      <c r="S17" s="515"/>
      <c r="T17" s="515"/>
      <c r="U17" s="713"/>
      <c r="V17" s="713"/>
      <c r="W17" s="713"/>
      <c r="X17" s="713"/>
      <c r="Y17" s="713"/>
      <c r="Z17" s="713"/>
      <c r="AA17" s="515"/>
      <c r="AB17" s="515"/>
      <c r="AC17" s="713"/>
      <c r="AD17" s="713"/>
      <c r="AE17" s="713"/>
      <c r="AF17" s="713"/>
      <c r="AG17" s="713"/>
      <c r="AH17" s="713"/>
      <c r="AI17" s="515"/>
      <c r="AJ17" s="515"/>
      <c r="AK17" s="713"/>
      <c r="AL17" s="713"/>
      <c r="AM17" s="713"/>
      <c r="AN17" s="713"/>
      <c r="AO17" s="713"/>
      <c r="AP17" s="713"/>
      <c r="AQ17" s="515"/>
      <c r="AR17" s="515"/>
      <c r="AS17" s="713"/>
      <c r="AT17" s="713"/>
      <c r="AU17" s="713"/>
      <c r="AV17" s="713"/>
      <c r="AW17" s="713"/>
      <c r="AX17" s="713"/>
      <c r="AY17" s="515"/>
      <c r="AZ17" s="515"/>
      <c r="BA17" s="713"/>
      <c r="BB17" s="713"/>
      <c r="BC17" s="713"/>
      <c r="BD17" s="713"/>
      <c r="BE17" s="713"/>
      <c r="BF17" s="713"/>
      <c r="BG17" s="515"/>
      <c r="BH17" s="515"/>
      <c r="BI17" s="713"/>
      <c r="BJ17" s="713"/>
      <c r="BK17" s="713"/>
      <c r="BL17" s="713"/>
      <c r="BM17" s="713"/>
      <c r="BN17" s="713"/>
      <c r="BO17" s="515"/>
      <c r="BP17" s="515"/>
      <c r="BQ17" s="713"/>
      <c r="BR17" s="713"/>
      <c r="BS17" s="713"/>
      <c r="BT17" s="713"/>
      <c r="BU17" s="713"/>
      <c r="BV17" s="713"/>
      <c r="BW17" s="515"/>
      <c r="BX17" s="515"/>
      <c r="BY17" s="713"/>
      <c r="BZ17" s="713"/>
      <c r="CA17" s="713"/>
      <c r="CB17" s="713"/>
      <c r="CC17" s="713"/>
      <c r="CD17" s="713"/>
      <c r="CE17" s="515"/>
      <c r="CF17" s="515"/>
      <c r="CG17" s="713"/>
      <c r="CH17" s="713"/>
      <c r="CI17" s="713"/>
      <c r="CJ17" s="713"/>
      <c r="CK17" s="713"/>
      <c r="CL17" s="713"/>
      <c r="CM17" s="515"/>
      <c r="CN17" s="515"/>
      <c r="CO17" s="713"/>
      <c r="CP17" s="713"/>
      <c r="CQ17" s="713"/>
      <c r="CR17" s="713"/>
      <c r="CS17" s="713"/>
      <c r="CT17" s="713"/>
      <c r="CU17" s="515"/>
      <c r="CV17" s="515"/>
      <c r="CW17" s="713"/>
      <c r="CX17" s="713"/>
      <c r="CY17" s="713"/>
      <c r="CZ17" s="713"/>
      <c r="DA17" s="713"/>
      <c r="DB17" s="713"/>
      <c r="DC17" s="515"/>
      <c r="DD17" s="515"/>
      <c r="DE17" s="713"/>
      <c r="DF17" s="713"/>
      <c r="DG17" s="713"/>
      <c r="DH17" s="713"/>
      <c r="DI17" s="713"/>
      <c r="DJ17" s="713"/>
      <c r="DK17" s="515"/>
      <c r="DL17" s="515"/>
      <c r="DM17" s="713"/>
      <c r="DN17" s="713"/>
      <c r="DO17" s="713"/>
      <c r="DP17" s="713"/>
      <c r="DQ17" s="713"/>
      <c r="DR17" s="713"/>
      <c r="DS17" s="515"/>
      <c r="DT17" s="515"/>
      <c r="DU17" s="713"/>
      <c r="DV17" s="713"/>
      <c r="DW17" s="713"/>
      <c r="DX17" s="713"/>
      <c r="DY17" s="713"/>
      <c r="DZ17" s="713"/>
      <c r="EA17" s="515"/>
      <c r="EB17" s="515"/>
      <c r="EC17" s="713"/>
      <c r="ED17" s="713"/>
      <c r="EE17" s="713"/>
      <c r="EF17" s="713"/>
      <c r="EG17" s="713"/>
      <c r="EH17" s="713"/>
      <c r="EI17" s="515"/>
      <c r="EJ17" s="515"/>
      <c r="EK17" s="713"/>
      <c r="EL17" s="713"/>
      <c r="EM17" s="713"/>
      <c r="EN17" s="713"/>
      <c r="EO17" s="713"/>
      <c r="EP17" s="713"/>
      <c r="EQ17" s="515"/>
      <c r="ER17" s="515"/>
      <c r="ES17" s="713"/>
      <c r="ET17" s="713"/>
      <c r="EU17" s="713"/>
      <c r="EV17" s="713"/>
      <c r="EW17" s="713"/>
      <c r="EX17" s="713"/>
      <c r="EY17" s="515"/>
      <c r="EZ17" s="515"/>
      <c r="FA17" s="713"/>
      <c r="FB17" s="713"/>
      <c r="FC17" s="713"/>
      <c r="FD17" s="713"/>
      <c r="FE17" s="713"/>
      <c r="FF17" s="713"/>
      <c r="FG17" s="515"/>
      <c r="FH17" s="515"/>
      <c r="FI17" s="713"/>
      <c r="FJ17" s="713"/>
      <c r="FK17" s="713"/>
      <c r="FL17" s="713"/>
      <c r="FM17" s="713"/>
      <c r="FN17" s="713"/>
      <c r="FO17" s="515"/>
      <c r="FP17" s="515"/>
      <c r="FQ17" s="713"/>
      <c r="FR17" s="713"/>
      <c r="FS17" s="713"/>
      <c r="FT17" s="713"/>
      <c r="FU17" s="713"/>
      <c r="FV17" s="713"/>
      <c r="FW17" s="515"/>
      <c r="FX17" s="515"/>
      <c r="FY17" s="713"/>
      <c r="FZ17" s="713"/>
      <c r="GA17" s="713"/>
      <c r="GB17" s="713"/>
      <c r="GC17" s="713"/>
      <c r="GD17" s="713"/>
      <c r="GE17" s="515"/>
      <c r="GF17" s="515"/>
      <c r="GG17" s="713"/>
      <c r="GH17" s="713"/>
      <c r="GI17" s="713"/>
      <c r="GJ17" s="713"/>
      <c r="GK17" s="713"/>
      <c r="GL17" s="713"/>
      <c r="GM17" s="515"/>
      <c r="GN17" s="515"/>
      <c r="GO17" s="713"/>
      <c r="GP17" s="713"/>
      <c r="GQ17" s="713"/>
      <c r="GR17" s="713"/>
      <c r="GS17" s="713"/>
      <c r="GT17" s="713"/>
      <c r="GU17" s="515"/>
      <c r="GV17" s="515"/>
      <c r="GW17" s="713"/>
      <c r="GX17" s="713"/>
      <c r="GY17" s="713"/>
      <c r="GZ17" s="713"/>
      <c r="HA17" s="713"/>
      <c r="HB17" s="713"/>
      <c r="HC17" s="515"/>
      <c r="HD17" s="515"/>
      <c r="HE17" s="713"/>
      <c r="HF17" s="713"/>
      <c r="HG17" s="713"/>
      <c r="HH17" s="713"/>
      <c r="HI17" s="713"/>
      <c r="HJ17" s="713"/>
      <c r="HK17" s="515"/>
      <c r="HL17" s="515"/>
      <c r="HM17" s="713"/>
      <c r="HN17" s="713"/>
      <c r="HO17" s="713"/>
      <c r="HP17" s="713"/>
      <c r="HQ17" s="713"/>
      <c r="HR17" s="713"/>
      <c r="HS17" s="515"/>
      <c r="HT17" s="515"/>
      <c r="HU17" s="713"/>
      <c r="HV17" s="713"/>
      <c r="HW17" s="713"/>
      <c r="HX17" s="713"/>
      <c r="HY17" s="713"/>
      <c r="HZ17" s="713"/>
      <c r="IA17" s="515"/>
      <c r="IB17" s="515"/>
      <c r="IC17" s="713"/>
      <c r="ID17" s="713"/>
      <c r="IE17" s="713"/>
      <c r="IF17" s="713"/>
      <c r="IG17" s="713"/>
      <c r="IH17" s="713"/>
      <c r="II17" s="515"/>
      <c r="IJ17" s="515"/>
      <c r="IK17" s="713"/>
      <c r="IL17" s="713"/>
      <c r="IM17" s="713"/>
      <c r="IN17" s="713"/>
      <c r="IO17" s="713"/>
      <c r="IP17" s="713"/>
      <c r="IQ17" s="515"/>
      <c r="IR17" s="515"/>
    </row>
    <row r="18" spans="1:252" ht="39" customHeight="1" thickBot="1">
      <c r="A18" s="452" t="s">
        <v>14</v>
      </c>
      <c r="B18" s="696" t="s">
        <v>22</v>
      </c>
      <c r="C18" s="696"/>
      <c r="D18" s="707"/>
    </row>
    <row r="19" spans="1:252" ht="35.25" customHeight="1" thickBot="1">
      <c r="A19" s="466" t="s">
        <v>15</v>
      </c>
      <c r="B19" s="112" t="s">
        <v>53</v>
      </c>
      <c r="C19" s="547">
        <f>КемерОбл38!C19</f>
        <v>0.52</v>
      </c>
      <c r="D19" s="563"/>
    </row>
    <row r="20" spans="1:252" ht="35.25" customHeight="1" thickBot="1">
      <c r="A20" s="452" t="s">
        <v>16</v>
      </c>
      <c r="B20" s="696" t="s">
        <v>28</v>
      </c>
      <c r="C20" s="696"/>
      <c r="D20" s="707"/>
    </row>
    <row r="21" spans="1:252" ht="35.25" customHeight="1" thickBot="1">
      <c r="A21" s="452" t="s">
        <v>17</v>
      </c>
      <c r="B21" s="112" t="str">
        <f>КемерОбл38!B21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37">
        <f>ОмскХакасия36!C21</f>
        <v>510</v>
      </c>
      <c r="D21" s="439">
        <f>ОмскХакасия36!D21</f>
        <v>260</v>
      </c>
    </row>
    <row r="22" spans="1:252" ht="39" customHeight="1" thickBot="1">
      <c r="A22" s="70" t="s">
        <v>29</v>
      </c>
      <c r="B22" s="112" t="str">
        <f>КемерОбл38!B22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35" t="s">
        <v>26</v>
      </c>
      <c r="D22" s="439">
        <f>D21/2</f>
        <v>130</v>
      </c>
    </row>
    <row r="23" spans="1:252" ht="36" customHeight="1" thickBot="1">
      <c r="A23" s="452" t="s">
        <v>18</v>
      </c>
      <c r="B23" s="696" t="s">
        <v>23</v>
      </c>
      <c r="C23" s="696"/>
      <c r="D23" s="707"/>
    </row>
    <row r="24" spans="1:252" ht="35.25" customHeight="1" thickBot="1">
      <c r="A24" s="452" t="s">
        <v>19</v>
      </c>
      <c r="B24" s="114" t="str">
        <f>КемерОбл38!B24</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437">
        <f>КемерОбл38!C24</f>
        <v>200</v>
      </c>
      <c r="D24" s="439">
        <f>КемерОбл38!D24</f>
        <v>150</v>
      </c>
    </row>
    <row r="25" spans="1:252" ht="36.75" customHeight="1" thickBot="1">
      <c r="A25" s="70" t="s">
        <v>30</v>
      </c>
      <c r="B25" s="114" t="str">
        <f>КемерОбл38!B25</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437" t="str">
        <f>C15</f>
        <v>-</v>
      </c>
      <c r="D25" s="439">
        <f>D24/2</f>
        <v>75</v>
      </c>
    </row>
    <row r="26" spans="1:252" ht="37.5" customHeight="1" thickBot="1">
      <c r="A26" s="70" t="s">
        <v>31</v>
      </c>
      <c r="B26" s="137" t="s">
        <v>52</v>
      </c>
      <c r="C26" s="547">
        <f>КемерОбл38!C26</f>
        <v>0.48</v>
      </c>
      <c r="D26" s="563"/>
    </row>
    <row r="27" spans="1:252" ht="38.25" customHeight="1" thickBot="1">
      <c r="A27" s="70" t="s">
        <v>60</v>
      </c>
      <c r="B27" s="114" t="str">
        <f>КемерОбл38!B27</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35" t="s">
        <v>6</v>
      </c>
      <c r="D27" s="439">
        <f>КемерОбл38!D27</f>
        <v>48</v>
      </c>
    </row>
    <row r="28" spans="1:252" ht="36.75" customHeight="1" thickBot="1">
      <c r="A28" s="72" t="s">
        <v>61</v>
      </c>
      <c r="B28" s="116" t="str">
        <f>КемерОбл38!B28</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472" t="s">
        <v>6</v>
      </c>
      <c r="D28" s="442">
        <f>КемерОбл38!D28</f>
        <v>0.56000000000000005</v>
      </c>
    </row>
    <row r="29" spans="1:252" ht="17.25" thickTop="1">
      <c r="A29" s="702" t="s">
        <v>20</v>
      </c>
      <c r="B29" s="702"/>
      <c r="C29" s="709"/>
      <c r="D29" s="709"/>
    </row>
    <row r="30" spans="1:252" ht="57.75" customHeight="1">
      <c r="A30" s="710" t="str">
        <f>КемерОбл38!A30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11"/>
      <c r="C30" s="711"/>
      <c r="D30" s="712"/>
    </row>
  </sheetData>
  <mergeCells count="44">
    <mergeCell ref="B13:D13"/>
    <mergeCell ref="A4:D4"/>
    <mergeCell ref="A5:A7"/>
    <mergeCell ref="B5:B7"/>
    <mergeCell ref="C5:D5"/>
    <mergeCell ref="B12:D12"/>
    <mergeCell ref="CO17:CT17"/>
    <mergeCell ref="E17:J17"/>
    <mergeCell ref="M17:R17"/>
    <mergeCell ref="U17:Z17"/>
    <mergeCell ref="AC17:AH17"/>
    <mergeCell ref="AK17:AP17"/>
    <mergeCell ref="AS17:AX17"/>
    <mergeCell ref="BA17:BF17"/>
    <mergeCell ref="BI17:BN17"/>
    <mergeCell ref="BQ17:BV17"/>
    <mergeCell ref="BY17:CD17"/>
    <mergeCell ref="CG17:CL17"/>
    <mergeCell ref="FI17:FN17"/>
    <mergeCell ref="FQ17:FV17"/>
    <mergeCell ref="FY17:GD17"/>
    <mergeCell ref="GG17:GL17"/>
    <mergeCell ref="CW17:DB17"/>
    <mergeCell ref="DE17:DJ17"/>
    <mergeCell ref="DM17:DR17"/>
    <mergeCell ref="DU17:DZ17"/>
    <mergeCell ref="EC17:EH17"/>
    <mergeCell ref="EK17:EP17"/>
    <mergeCell ref="A29:D29"/>
    <mergeCell ref="A30:D30"/>
    <mergeCell ref="IK17:IP17"/>
    <mergeCell ref="B18:D18"/>
    <mergeCell ref="C19:D19"/>
    <mergeCell ref="B20:D20"/>
    <mergeCell ref="B23:D23"/>
    <mergeCell ref="C26:D26"/>
    <mergeCell ref="GO17:GT17"/>
    <mergeCell ref="GW17:HB17"/>
    <mergeCell ref="HE17:HJ17"/>
    <mergeCell ref="HM17:HR17"/>
    <mergeCell ref="HU17:HZ17"/>
    <mergeCell ref="IC17:IH17"/>
    <mergeCell ref="ES17:EX17"/>
    <mergeCell ref="FA17:FF17"/>
  </mergeCells>
  <printOptions horizontalCentered="1"/>
  <pageMargins left="0.23622047244094491" right="0.15748031496062992" top="0.15748031496062992" bottom="0.19685039370078741" header="0.15748031496062992" footer="0.15748031496062992"/>
  <pageSetup paperSize="9" scale="52" firstPageNumber="47" orientation="landscape" useFirstPageNumber="1" r:id="rId1"/>
  <headerFooter alignWithMargins="0">
    <oddFooter>&amp;C&amp;P</oddFooter>
  </headerFooter>
  <colBreaks count="1" manualBreakCount="1">
    <brk id="6"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2">
    <tabColor rgb="FF00B050"/>
  </sheetPr>
  <dimension ref="A1:IS31"/>
  <sheetViews>
    <sheetView view="pageBreakPreview" zoomScale="50" zoomScaleNormal="50" zoomScaleSheetLayoutView="50" workbookViewId="0">
      <selection activeCell="K11" sqref="K11"/>
    </sheetView>
  </sheetViews>
  <sheetFormatPr defaultRowHeight="16.5"/>
  <cols>
    <col min="1" max="1" width="15.28515625" style="516" customWidth="1"/>
    <col min="2" max="2" width="146.85546875" style="507" customWidth="1"/>
    <col min="3" max="3" width="33.140625" style="507" customWidth="1"/>
    <col min="4" max="4" width="34.85546875" style="507" customWidth="1"/>
    <col min="5" max="5" width="25" style="507" customWidth="1"/>
    <col min="6" max="6" width="27.140625" style="507" customWidth="1"/>
    <col min="7" max="16384" width="9.140625" style="507"/>
  </cols>
  <sheetData>
    <row r="1" spans="1:11" s="506" customFormat="1" ht="18" customHeight="1">
      <c r="A1" s="505"/>
      <c r="E1" s="722" t="s">
        <v>420</v>
      </c>
      <c r="F1" s="722"/>
    </row>
    <row r="2" spans="1:11" s="506" customFormat="1" ht="37.5" customHeight="1">
      <c r="A2" s="505"/>
      <c r="E2" s="723" t="str">
        <f>НовИркутЗабай40!D2</f>
        <v xml:space="preserve">к приказу ФАС России </v>
      </c>
      <c r="F2" s="723" t="s">
        <v>144</v>
      </c>
    </row>
    <row r="3" spans="1:11" s="506" customFormat="1" ht="25.5" customHeight="1">
      <c r="A3" s="505"/>
      <c r="E3" s="723" t="str">
        <f>НовИркутЗабай40!D3</f>
        <v>от______________№_______________</v>
      </c>
      <c r="F3" s="723" t="s">
        <v>144</v>
      </c>
    </row>
    <row r="4" spans="1:11" s="506" customFormat="1" ht="31.5" customHeight="1" thickBot="1">
      <c r="A4" s="714" t="s">
        <v>318</v>
      </c>
      <c r="B4" s="714"/>
      <c r="C4" s="714"/>
      <c r="D4" s="714"/>
      <c r="E4" s="714"/>
      <c r="F4" s="714"/>
    </row>
    <row r="5" spans="1:11" ht="21.75" customHeight="1" thickTop="1" thickBot="1">
      <c r="A5" s="724" t="s">
        <v>56</v>
      </c>
      <c r="B5" s="715" t="s">
        <v>0</v>
      </c>
      <c r="C5" s="716" t="s">
        <v>95</v>
      </c>
      <c r="D5" s="716"/>
      <c r="E5" s="716"/>
      <c r="F5" s="717"/>
      <c r="G5" s="517"/>
      <c r="H5" s="517"/>
      <c r="I5" s="517"/>
      <c r="J5" s="517"/>
      <c r="K5" s="517"/>
    </row>
    <row r="6" spans="1:11" ht="85.5" customHeight="1" thickBot="1">
      <c r="A6" s="725"/>
      <c r="B6" s="726"/>
      <c r="C6" s="637" t="str">
        <f>'Иркутск Чита41'!C6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637"/>
      <c r="E6" s="637" t="s">
        <v>66</v>
      </c>
      <c r="F6" s="638"/>
      <c r="G6" s="517"/>
      <c r="H6" s="517"/>
      <c r="I6" s="517"/>
      <c r="J6" s="517"/>
      <c r="K6" s="517"/>
    </row>
    <row r="7" spans="1:11" ht="17.25" customHeight="1" thickBot="1">
      <c r="A7" s="725"/>
      <c r="B7" s="726"/>
      <c r="C7" s="508" t="s">
        <v>142</v>
      </c>
      <c r="D7" s="508" t="s">
        <v>143</v>
      </c>
      <c r="E7" s="508" t="s">
        <v>142</v>
      </c>
      <c r="F7" s="518" t="s">
        <v>81</v>
      </c>
      <c r="G7" s="517"/>
      <c r="H7" s="517"/>
      <c r="I7" s="517"/>
      <c r="J7" s="517"/>
      <c r="K7" s="517"/>
    </row>
    <row r="8" spans="1:11" ht="18.75" customHeight="1" thickBot="1">
      <c r="A8" s="725"/>
      <c r="B8" s="726"/>
      <c r="C8" s="727" t="s">
        <v>101</v>
      </c>
      <c r="D8" s="727"/>
      <c r="E8" s="727" t="s">
        <v>102</v>
      </c>
      <c r="F8" s="728"/>
      <c r="G8" s="517"/>
      <c r="H8" s="517"/>
      <c r="I8" s="517"/>
      <c r="J8" s="517"/>
      <c r="K8" s="517"/>
    </row>
    <row r="9" spans="1:11" ht="24.75" customHeight="1" thickBot="1">
      <c r="A9" s="519">
        <v>1</v>
      </c>
      <c r="B9" s="509">
        <v>2</v>
      </c>
      <c r="C9" s="509">
        <v>3</v>
      </c>
      <c r="D9" s="509">
        <v>4</v>
      </c>
      <c r="E9" s="509">
        <v>5</v>
      </c>
      <c r="F9" s="510">
        <v>6</v>
      </c>
      <c r="G9" s="517"/>
      <c r="H9" s="517"/>
      <c r="I9" s="517"/>
      <c r="J9" s="517"/>
      <c r="K9" s="517"/>
    </row>
    <row r="10" spans="1:11" ht="39.75" customHeight="1" thickBot="1">
      <c r="A10" s="511" t="str">
        <f>НовИркутЗабай40!A9</f>
        <v>1.</v>
      </c>
      <c r="B10" s="112" t="str">
        <f>НовИркутЗабай40!B9</f>
        <v xml:space="preserve">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 </v>
      </c>
      <c r="C10" s="720">
        <f>НовИркутЗабай40!C9</f>
        <v>4000</v>
      </c>
      <c r="D10" s="720"/>
      <c r="E10" s="720">
        <f>НовИркутЗабай40!D9</f>
        <v>2000</v>
      </c>
      <c r="F10" s="721"/>
      <c r="G10" s="517"/>
      <c r="H10" s="517"/>
      <c r="I10" s="517"/>
      <c r="J10" s="517"/>
      <c r="K10" s="517"/>
    </row>
    <row r="11" spans="1:11" ht="27" customHeight="1" thickBot="1">
      <c r="A11" s="466" t="s">
        <v>3</v>
      </c>
      <c r="B11" s="145" t="s">
        <v>4</v>
      </c>
      <c r="C11" s="437">
        <f>НовИркутЗабай40!C10</f>
        <v>255</v>
      </c>
      <c r="D11" s="437">
        <v>350</v>
      </c>
      <c r="E11" s="437">
        <f>НовИркутЗабай40!D10</f>
        <v>180</v>
      </c>
      <c r="F11" s="439">
        <v>229</v>
      </c>
      <c r="G11" s="517"/>
      <c r="H11" s="517"/>
      <c r="I11" s="517"/>
      <c r="J11" s="517"/>
      <c r="K11" s="517"/>
    </row>
    <row r="12" spans="1:11" ht="39" customHeight="1" thickBot="1">
      <c r="A12" s="466" t="s">
        <v>5</v>
      </c>
      <c r="B12" s="145" t="s">
        <v>24</v>
      </c>
      <c r="C12" s="437" t="s">
        <v>26</v>
      </c>
      <c r="D12" s="437" t="s">
        <v>26</v>
      </c>
      <c r="E12" s="437">
        <f>E11*0.5</f>
        <v>90</v>
      </c>
      <c r="F12" s="429">
        <f>F11*0.5</f>
        <v>114.5</v>
      </c>
      <c r="G12" s="517"/>
      <c r="H12" s="517"/>
      <c r="I12" s="517"/>
      <c r="J12" s="517"/>
      <c r="K12" s="517"/>
    </row>
    <row r="13" spans="1:11" ht="31.5" customHeight="1" thickBot="1">
      <c r="A13" s="466" t="s">
        <v>7</v>
      </c>
      <c r="B13" s="719" t="s">
        <v>9</v>
      </c>
      <c r="C13" s="719"/>
      <c r="D13" s="719"/>
      <c r="E13" s="719"/>
      <c r="F13" s="691"/>
      <c r="G13" s="517"/>
      <c r="H13" s="517"/>
      <c r="I13" s="517"/>
      <c r="J13" s="517"/>
      <c r="K13" s="517"/>
    </row>
    <row r="14" spans="1:11" ht="38.25" customHeight="1" thickBot="1">
      <c r="A14" s="466" t="s">
        <v>8</v>
      </c>
      <c r="B14" s="719" t="s">
        <v>21</v>
      </c>
      <c r="C14" s="719"/>
      <c r="D14" s="719"/>
      <c r="E14" s="719"/>
      <c r="F14" s="691"/>
      <c r="G14" s="517"/>
      <c r="H14" s="517"/>
      <c r="I14" s="517"/>
      <c r="J14" s="517"/>
      <c r="K14" s="517"/>
    </row>
    <row r="15" spans="1:11" ht="39.75" customHeight="1" thickBot="1">
      <c r="A15" s="466" t="s">
        <v>10</v>
      </c>
      <c r="B15" s="112" t="s">
        <v>127</v>
      </c>
      <c r="C15" s="571">
        <f>НовИркутЗабай40!C14</f>
        <v>200</v>
      </c>
      <c r="D15" s="571"/>
      <c r="E15" s="571">
        <f>НовИркутЗабай40!D14</f>
        <v>150</v>
      </c>
      <c r="F15" s="572"/>
      <c r="G15" s="517"/>
      <c r="H15" s="517"/>
      <c r="I15" s="517"/>
      <c r="J15" s="517"/>
      <c r="K15" s="517"/>
    </row>
    <row r="16" spans="1:11" ht="34.5" customHeight="1" thickBot="1">
      <c r="A16" s="452" t="s">
        <v>11</v>
      </c>
      <c r="B16" s="112" t="s">
        <v>138</v>
      </c>
      <c r="C16" s="437" t="s">
        <v>26</v>
      </c>
      <c r="D16" s="437" t="s">
        <v>26</v>
      </c>
      <c r="E16" s="571">
        <f>E15*0.5</f>
        <v>75</v>
      </c>
      <c r="F16" s="572"/>
      <c r="G16" s="517"/>
      <c r="H16" s="517"/>
      <c r="I16" s="517"/>
      <c r="J16" s="517"/>
      <c r="K16" s="517"/>
    </row>
    <row r="17" spans="1:253" s="514" customFormat="1" ht="38.25" customHeight="1" thickBot="1">
      <c r="A17" s="452" t="s">
        <v>12</v>
      </c>
      <c r="B17" s="112" t="s">
        <v>139</v>
      </c>
      <c r="C17" s="437">
        <v>360</v>
      </c>
      <c r="D17" s="437">
        <v>440</v>
      </c>
      <c r="E17" s="437">
        <v>253</v>
      </c>
      <c r="F17" s="439">
        <v>285</v>
      </c>
      <c r="G17" s="520"/>
      <c r="H17" s="520"/>
      <c r="I17" s="520"/>
      <c r="J17" s="520"/>
      <c r="K17" s="520"/>
    </row>
    <row r="18" spans="1:253" s="514" customFormat="1" ht="33.75" customHeight="1" thickBot="1">
      <c r="A18" s="466" t="s">
        <v>13</v>
      </c>
      <c r="B18" s="112" t="s">
        <v>140</v>
      </c>
      <c r="C18" s="571" t="s">
        <v>26</v>
      </c>
      <c r="D18" s="571"/>
      <c r="E18" s="571">
        <v>211</v>
      </c>
      <c r="F18" s="572"/>
      <c r="G18" s="521"/>
      <c r="H18" s="521"/>
      <c r="I18" s="521"/>
      <c r="J18" s="521"/>
      <c r="K18" s="521"/>
      <c r="L18" s="515"/>
      <c r="M18" s="515"/>
      <c r="N18" s="713"/>
      <c r="O18" s="713"/>
      <c r="P18" s="713"/>
      <c r="Q18" s="713"/>
      <c r="R18" s="713"/>
      <c r="S18" s="713"/>
      <c r="T18" s="515"/>
      <c r="U18" s="515"/>
      <c r="V18" s="713"/>
      <c r="W18" s="713"/>
      <c r="X18" s="713"/>
      <c r="Y18" s="713"/>
      <c r="Z18" s="713"/>
      <c r="AA18" s="713"/>
      <c r="AB18" s="515"/>
      <c r="AC18" s="515"/>
      <c r="AD18" s="713"/>
      <c r="AE18" s="713"/>
      <c r="AF18" s="713"/>
      <c r="AG18" s="713"/>
      <c r="AH18" s="713"/>
      <c r="AI18" s="713"/>
      <c r="AJ18" s="515"/>
      <c r="AK18" s="515"/>
      <c r="AL18" s="713"/>
      <c r="AM18" s="713"/>
      <c r="AN18" s="713"/>
      <c r="AO18" s="713"/>
      <c r="AP18" s="713"/>
      <c r="AQ18" s="713"/>
      <c r="AR18" s="515"/>
      <c r="AS18" s="515"/>
      <c r="AT18" s="713"/>
      <c r="AU18" s="713"/>
      <c r="AV18" s="713"/>
      <c r="AW18" s="713"/>
      <c r="AX18" s="713"/>
      <c r="AY18" s="713"/>
      <c r="AZ18" s="515"/>
      <c r="BA18" s="515"/>
      <c r="BB18" s="713"/>
      <c r="BC18" s="713"/>
      <c r="BD18" s="713"/>
      <c r="BE18" s="713"/>
      <c r="BF18" s="713"/>
      <c r="BG18" s="713"/>
      <c r="BH18" s="515"/>
      <c r="BI18" s="515"/>
      <c r="BJ18" s="713"/>
      <c r="BK18" s="713"/>
      <c r="BL18" s="713"/>
      <c r="BM18" s="713"/>
      <c r="BN18" s="713"/>
      <c r="BO18" s="713"/>
      <c r="BP18" s="515"/>
      <c r="BQ18" s="515"/>
      <c r="BR18" s="713"/>
      <c r="BS18" s="713"/>
      <c r="BT18" s="713"/>
      <c r="BU18" s="713"/>
      <c r="BV18" s="713"/>
      <c r="BW18" s="713"/>
      <c r="BX18" s="515"/>
      <c r="BY18" s="515"/>
      <c r="BZ18" s="713"/>
      <c r="CA18" s="713"/>
      <c r="CB18" s="713"/>
      <c r="CC18" s="713"/>
      <c r="CD18" s="713"/>
      <c r="CE18" s="713"/>
      <c r="CF18" s="515"/>
      <c r="CG18" s="515"/>
      <c r="CH18" s="713"/>
      <c r="CI18" s="713"/>
      <c r="CJ18" s="713"/>
      <c r="CK18" s="713"/>
      <c r="CL18" s="713"/>
      <c r="CM18" s="713"/>
      <c r="CN18" s="515"/>
      <c r="CO18" s="515"/>
      <c r="CP18" s="713"/>
      <c r="CQ18" s="713"/>
      <c r="CR18" s="713"/>
      <c r="CS18" s="713"/>
      <c r="CT18" s="713"/>
      <c r="CU18" s="713"/>
      <c r="CV18" s="515"/>
      <c r="CW18" s="515"/>
      <c r="CX18" s="713"/>
      <c r="CY18" s="713"/>
      <c r="CZ18" s="713"/>
      <c r="DA18" s="713"/>
      <c r="DB18" s="713"/>
      <c r="DC18" s="713"/>
      <c r="DD18" s="515"/>
      <c r="DE18" s="515"/>
      <c r="DF18" s="713"/>
      <c r="DG18" s="713"/>
      <c r="DH18" s="713"/>
      <c r="DI18" s="713"/>
      <c r="DJ18" s="713"/>
      <c r="DK18" s="713"/>
      <c r="DL18" s="515"/>
      <c r="DM18" s="515"/>
      <c r="DN18" s="713"/>
      <c r="DO18" s="713"/>
      <c r="DP18" s="713"/>
      <c r="DQ18" s="713"/>
      <c r="DR18" s="713"/>
      <c r="DS18" s="713"/>
      <c r="DT18" s="515"/>
      <c r="DU18" s="515"/>
      <c r="DV18" s="713"/>
      <c r="DW18" s="713"/>
      <c r="DX18" s="713"/>
      <c r="DY18" s="713"/>
      <c r="DZ18" s="713"/>
      <c r="EA18" s="713"/>
      <c r="EB18" s="515"/>
      <c r="EC18" s="515"/>
      <c r="ED18" s="713"/>
      <c r="EE18" s="713"/>
      <c r="EF18" s="713"/>
      <c r="EG18" s="713"/>
      <c r="EH18" s="713"/>
      <c r="EI18" s="713"/>
      <c r="EJ18" s="515"/>
      <c r="EK18" s="515"/>
      <c r="EL18" s="713"/>
      <c r="EM18" s="713"/>
      <c r="EN18" s="713"/>
      <c r="EO18" s="713"/>
      <c r="EP18" s="713"/>
      <c r="EQ18" s="713"/>
      <c r="ER18" s="515"/>
      <c r="ES18" s="515"/>
      <c r="ET18" s="713"/>
      <c r="EU18" s="713"/>
      <c r="EV18" s="713"/>
      <c r="EW18" s="713"/>
      <c r="EX18" s="713"/>
      <c r="EY18" s="713"/>
      <c r="EZ18" s="515"/>
      <c r="FA18" s="515"/>
      <c r="FB18" s="713"/>
      <c r="FC18" s="713"/>
      <c r="FD18" s="713"/>
      <c r="FE18" s="713"/>
      <c r="FF18" s="713"/>
      <c r="FG18" s="713"/>
      <c r="FH18" s="515"/>
      <c r="FI18" s="515"/>
      <c r="FJ18" s="713"/>
      <c r="FK18" s="713"/>
      <c r="FL18" s="713"/>
      <c r="FM18" s="713"/>
      <c r="FN18" s="713"/>
      <c r="FO18" s="713"/>
      <c r="FP18" s="515"/>
      <c r="FQ18" s="515"/>
      <c r="FR18" s="713"/>
      <c r="FS18" s="713"/>
      <c r="FT18" s="713"/>
      <c r="FU18" s="713"/>
      <c r="FV18" s="713"/>
      <c r="FW18" s="713"/>
      <c r="FX18" s="515"/>
      <c r="FY18" s="515"/>
      <c r="FZ18" s="713"/>
      <c r="GA18" s="713"/>
      <c r="GB18" s="713"/>
      <c r="GC18" s="713"/>
      <c r="GD18" s="713"/>
      <c r="GE18" s="713"/>
      <c r="GF18" s="515"/>
      <c r="GG18" s="515"/>
      <c r="GH18" s="713"/>
      <c r="GI18" s="713"/>
      <c r="GJ18" s="713"/>
      <c r="GK18" s="713"/>
      <c r="GL18" s="713"/>
      <c r="GM18" s="713"/>
      <c r="GN18" s="515"/>
      <c r="GO18" s="515"/>
      <c r="GP18" s="713"/>
      <c r="GQ18" s="713"/>
      <c r="GR18" s="713"/>
      <c r="GS18" s="713"/>
      <c r="GT18" s="713"/>
      <c r="GU18" s="713"/>
      <c r="GV18" s="515"/>
      <c r="GW18" s="515"/>
      <c r="GX18" s="713"/>
      <c r="GY18" s="713"/>
      <c r="GZ18" s="713"/>
      <c r="HA18" s="713"/>
      <c r="HB18" s="713"/>
      <c r="HC18" s="713"/>
      <c r="HD18" s="515"/>
      <c r="HE18" s="515"/>
      <c r="HF18" s="713"/>
      <c r="HG18" s="713"/>
      <c r="HH18" s="713"/>
      <c r="HI18" s="713"/>
      <c r="HJ18" s="713"/>
      <c r="HK18" s="713"/>
      <c r="HL18" s="515"/>
      <c r="HM18" s="515"/>
      <c r="HN18" s="713"/>
      <c r="HO18" s="713"/>
      <c r="HP18" s="713"/>
      <c r="HQ18" s="713"/>
      <c r="HR18" s="713"/>
      <c r="HS18" s="713"/>
      <c r="HT18" s="515"/>
      <c r="HU18" s="515"/>
      <c r="HV18" s="713"/>
      <c r="HW18" s="713"/>
      <c r="HX18" s="713"/>
      <c r="HY18" s="713"/>
      <c r="HZ18" s="713"/>
      <c r="IA18" s="713"/>
      <c r="IB18" s="515"/>
      <c r="IC18" s="515"/>
      <c r="ID18" s="713"/>
      <c r="IE18" s="713"/>
      <c r="IF18" s="713"/>
      <c r="IG18" s="713"/>
      <c r="IH18" s="713"/>
      <c r="II18" s="713"/>
      <c r="IJ18" s="515"/>
      <c r="IK18" s="515"/>
      <c r="IL18" s="713"/>
      <c r="IM18" s="713"/>
      <c r="IN18" s="713"/>
      <c r="IO18" s="713"/>
      <c r="IP18" s="713"/>
      <c r="IQ18" s="713"/>
      <c r="IR18" s="515"/>
      <c r="IS18" s="515"/>
    </row>
    <row r="19" spans="1:253" ht="22.5" customHeight="1" thickBot="1">
      <c r="A19" s="452" t="s">
        <v>14</v>
      </c>
      <c r="B19" s="719" t="s">
        <v>22</v>
      </c>
      <c r="C19" s="719"/>
      <c r="D19" s="719"/>
      <c r="E19" s="719"/>
      <c r="F19" s="691"/>
      <c r="G19" s="517"/>
      <c r="H19" s="517"/>
      <c r="I19" s="517"/>
      <c r="J19" s="517"/>
      <c r="K19" s="517"/>
    </row>
    <row r="20" spans="1:253" ht="37.5" customHeight="1" thickBot="1">
      <c r="A20" s="466" t="s">
        <v>15</v>
      </c>
      <c r="B20" s="112" t="s">
        <v>53</v>
      </c>
      <c r="C20" s="547">
        <f>НовИркутЗабай40!C19</f>
        <v>0.52</v>
      </c>
      <c r="D20" s="562"/>
      <c r="E20" s="562"/>
      <c r="F20" s="563"/>
      <c r="G20" s="517"/>
      <c r="H20" s="517"/>
      <c r="I20" s="517"/>
      <c r="J20" s="517"/>
      <c r="K20" s="517"/>
    </row>
    <row r="21" spans="1:253" ht="43.5" customHeight="1" thickBot="1">
      <c r="A21" s="452" t="s">
        <v>16</v>
      </c>
      <c r="B21" s="696" t="s">
        <v>28</v>
      </c>
      <c r="C21" s="696"/>
      <c r="D21" s="696"/>
      <c r="E21" s="696"/>
      <c r="F21" s="707"/>
      <c r="G21" s="517"/>
      <c r="H21" s="517"/>
      <c r="I21" s="517"/>
      <c r="J21" s="517"/>
      <c r="K21" s="517"/>
    </row>
    <row r="22" spans="1:253" ht="42.75" customHeight="1" thickBot="1">
      <c r="A22" s="452" t="s">
        <v>17</v>
      </c>
      <c r="B22" s="112" t="str">
        <f>НовИркутЗабай40!B21</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2" s="571">
        <f>НовИркутЗабай40!C21</f>
        <v>510</v>
      </c>
      <c r="D22" s="571"/>
      <c r="E22" s="571">
        <f>НовИркутЗабай40!D21</f>
        <v>260</v>
      </c>
      <c r="F22" s="572"/>
      <c r="G22" s="517"/>
      <c r="H22" s="517"/>
      <c r="I22" s="517"/>
      <c r="J22" s="517"/>
      <c r="K22" s="517"/>
    </row>
    <row r="23" spans="1:253" ht="39" customHeight="1" thickBot="1">
      <c r="A23" s="70" t="s">
        <v>29</v>
      </c>
      <c r="B23" s="112" t="str">
        <f>НовИркутЗабай40!B22</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3" s="562" t="s">
        <v>26</v>
      </c>
      <c r="D23" s="562"/>
      <c r="E23" s="571">
        <f>E22/2</f>
        <v>130</v>
      </c>
      <c r="F23" s="572"/>
      <c r="G23" s="517"/>
      <c r="H23" s="517"/>
      <c r="I23" s="517"/>
      <c r="J23" s="517"/>
      <c r="K23" s="517"/>
    </row>
    <row r="24" spans="1:253" ht="25.5" customHeight="1" thickBot="1">
      <c r="A24" s="452" t="s">
        <v>18</v>
      </c>
      <c r="B24" s="719" t="s">
        <v>23</v>
      </c>
      <c r="C24" s="719"/>
      <c r="D24" s="719"/>
      <c r="E24" s="719"/>
      <c r="F24" s="691"/>
      <c r="G24" s="517"/>
      <c r="H24" s="517"/>
      <c r="I24" s="517"/>
      <c r="J24" s="517"/>
      <c r="K24" s="517"/>
    </row>
    <row r="25" spans="1:253" ht="39" customHeight="1" thickBot="1">
      <c r="A25" s="452" t="s">
        <v>19</v>
      </c>
      <c r="B25" s="114" t="str">
        <f>НовИркутЗабай40!B24</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5" s="571">
        <f>НовИркутЗабай40!C24</f>
        <v>200</v>
      </c>
      <c r="D25" s="571"/>
      <c r="E25" s="571">
        <f>НовИркутЗабай40!D24</f>
        <v>150</v>
      </c>
      <c r="F25" s="572"/>
      <c r="G25" s="517"/>
      <c r="H25" s="517"/>
      <c r="I25" s="517"/>
      <c r="J25" s="517"/>
      <c r="K25" s="517"/>
    </row>
    <row r="26" spans="1:253" ht="38.25" customHeight="1" thickBot="1">
      <c r="A26" s="70" t="s">
        <v>30</v>
      </c>
      <c r="B26" s="114" t="str">
        <f>НовИркутЗабай40!B25</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6" s="571" t="str">
        <f>C16</f>
        <v>-</v>
      </c>
      <c r="D26" s="571"/>
      <c r="E26" s="571">
        <f>E25/2</f>
        <v>75</v>
      </c>
      <c r="F26" s="572"/>
      <c r="G26" s="517"/>
      <c r="H26" s="517"/>
      <c r="I26" s="517"/>
      <c r="J26" s="517"/>
      <c r="K26" s="517"/>
    </row>
    <row r="27" spans="1:253" ht="52.5" customHeight="1" thickBot="1">
      <c r="A27" s="70" t="s">
        <v>31</v>
      </c>
      <c r="B27" s="137" t="s">
        <v>52</v>
      </c>
      <c r="C27" s="547">
        <f>НовИркутЗабай40!C26</f>
        <v>0.48</v>
      </c>
      <c r="D27" s="562"/>
      <c r="E27" s="562">
        <v>0.18</v>
      </c>
      <c r="F27" s="563"/>
      <c r="G27" s="517"/>
      <c r="H27" s="517"/>
      <c r="I27" s="517"/>
      <c r="J27" s="517"/>
      <c r="K27" s="517"/>
    </row>
    <row r="28" spans="1:253" ht="51.75" customHeight="1" thickBot="1">
      <c r="A28" s="70" t="s">
        <v>60</v>
      </c>
      <c r="B28" s="114" t="str">
        <f>НовИркутЗабай40!B27</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8" s="562" t="s">
        <v>6</v>
      </c>
      <c r="D28" s="562"/>
      <c r="E28" s="571">
        <f>НовИркутЗабай40!D27</f>
        <v>48</v>
      </c>
      <c r="F28" s="572"/>
      <c r="G28" s="517"/>
      <c r="H28" s="517"/>
      <c r="I28" s="517"/>
      <c r="J28" s="517"/>
      <c r="K28" s="517"/>
    </row>
    <row r="29" spans="1:253" ht="40.5" customHeight="1" thickBot="1">
      <c r="A29" s="72" t="s">
        <v>61</v>
      </c>
      <c r="B29" s="116" t="str">
        <f>НовИркутЗабай40!B28</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9" s="718" t="s">
        <v>6</v>
      </c>
      <c r="D29" s="718"/>
      <c r="E29" s="574">
        <f>НовИркутЗабай40!D28</f>
        <v>0.56000000000000005</v>
      </c>
      <c r="F29" s="575"/>
      <c r="G29" s="517"/>
      <c r="H29" s="517"/>
      <c r="I29" s="517"/>
      <c r="J29" s="517"/>
      <c r="K29" s="517"/>
    </row>
    <row r="30" spans="1:253" ht="17.25" thickTop="1">
      <c r="A30" s="702" t="s">
        <v>20</v>
      </c>
      <c r="B30" s="702"/>
      <c r="C30" s="32"/>
      <c r="D30" s="32"/>
      <c r="E30" s="32"/>
    </row>
    <row r="31" spans="1:253" ht="53.25" customHeight="1">
      <c r="A31" s="703" t="str">
        <f>НовИркутЗабай40!A30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703"/>
      <c r="C31" s="703"/>
      <c r="D31" s="703"/>
      <c r="E31" s="703"/>
      <c r="F31" s="703"/>
    </row>
  </sheetData>
  <mergeCells count="69">
    <mergeCell ref="C10:D10"/>
    <mergeCell ref="E10:F10"/>
    <mergeCell ref="B13:F13"/>
    <mergeCell ref="E1:F1"/>
    <mergeCell ref="E2:F2"/>
    <mergeCell ref="E3:F3"/>
    <mergeCell ref="A4:F4"/>
    <mergeCell ref="A5:A8"/>
    <mergeCell ref="B5:B8"/>
    <mergeCell ref="C5:F5"/>
    <mergeCell ref="C6:D6"/>
    <mergeCell ref="E6:F6"/>
    <mergeCell ref="C8:D8"/>
    <mergeCell ref="E8:F8"/>
    <mergeCell ref="B14:F14"/>
    <mergeCell ref="BZ18:CE18"/>
    <mergeCell ref="E16:F16"/>
    <mergeCell ref="C18:D18"/>
    <mergeCell ref="E18:F18"/>
    <mergeCell ref="N18:S18"/>
    <mergeCell ref="V18:AA18"/>
    <mergeCell ref="AD18:AI18"/>
    <mergeCell ref="AL18:AQ18"/>
    <mergeCell ref="AT18:AY18"/>
    <mergeCell ref="BB18:BG18"/>
    <mergeCell ref="BJ18:BO18"/>
    <mergeCell ref="BR18:BW18"/>
    <mergeCell ref="C15:D15"/>
    <mergeCell ref="E15:F15"/>
    <mergeCell ref="ET18:EY18"/>
    <mergeCell ref="FB18:FG18"/>
    <mergeCell ref="FJ18:FO18"/>
    <mergeCell ref="FR18:FW18"/>
    <mergeCell ref="CH18:CM18"/>
    <mergeCell ref="CP18:CU18"/>
    <mergeCell ref="CX18:DC18"/>
    <mergeCell ref="DF18:DK18"/>
    <mergeCell ref="DN18:DS18"/>
    <mergeCell ref="DV18:EA18"/>
    <mergeCell ref="C25:D25"/>
    <mergeCell ref="E25:F25"/>
    <mergeCell ref="HV18:IA18"/>
    <mergeCell ref="ID18:II18"/>
    <mergeCell ref="IL18:IQ18"/>
    <mergeCell ref="B19:F19"/>
    <mergeCell ref="C20:F20"/>
    <mergeCell ref="B21:F21"/>
    <mergeCell ref="FZ18:GE18"/>
    <mergeCell ref="GH18:GM18"/>
    <mergeCell ref="GP18:GU18"/>
    <mergeCell ref="GX18:HC18"/>
    <mergeCell ref="HF18:HK18"/>
    <mergeCell ref="HN18:HS18"/>
    <mergeCell ref="ED18:EI18"/>
    <mergeCell ref="EL18:EQ18"/>
    <mergeCell ref="C22:D22"/>
    <mergeCell ref="E22:F22"/>
    <mergeCell ref="C23:D23"/>
    <mergeCell ref="E23:F23"/>
    <mergeCell ref="B24:F24"/>
    <mergeCell ref="A30:B30"/>
    <mergeCell ref="A31:F31"/>
    <mergeCell ref="C26:D26"/>
    <mergeCell ref="E26:F26"/>
    <mergeCell ref="C27:F27"/>
    <mergeCell ref="C28:D28"/>
    <mergeCell ref="E28:F28"/>
    <mergeCell ref="C29:D29"/>
    <mergeCell ref="E29:F29"/>
  </mergeCells>
  <printOptions horizontalCentered="1"/>
  <pageMargins left="0.19685039370078741" right="0.15748031496062992" top="0.15748031496062992" bottom="0.19685039370078741" header="0.15748031496062992" footer="0.15748031496062992"/>
  <pageSetup paperSize="9" scale="52" firstPageNumber="48" orientation="landscape" useFirstPageNumber="1" r:id="rId1"/>
  <headerFooter alignWithMargins="0">
    <oddFooter>&amp;C&amp;P</oddFooter>
  </headerFooter>
  <colBreaks count="1" manualBreakCount="1">
    <brk id="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3">
    <tabColor rgb="FF00B050"/>
  </sheetPr>
  <dimension ref="A1:F31"/>
  <sheetViews>
    <sheetView view="pageBreakPreview" zoomScale="50" zoomScaleNormal="50" zoomScaleSheetLayoutView="50" workbookViewId="0">
      <selection activeCell="E1" sqref="E1:F1"/>
    </sheetView>
  </sheetViews>
  <sheetFormatPr defaultRowHeight="16.5"/>
  <cols>
    <col min="1" max="1" width="13.5703125" style="469" customWidth="1"/>
    <col min="2" max="2" width="145.140625" style="24" customWidth="1"/>
    <col min="3" max="3" width="31" style="24" customWidth="1"/>
    <col min="4" max="4" width="31.85546875" style="24" customWidth="1"/>
    <col min="5" max="5" width="30.42578125" style="24" customWidth="1"/>
    <col min="6" max="6" width="40.42578125" style="24" customWidth="1"/>
    <col min="7" max="16384" width="9.140625" style="3"/>
  </cols>
  <sheetData>
    <row r="1" spans="1:6" s="17" customFormat="1" ht="18.75">
      <c r="A1" s="20"/>
      <c r="B1" s="21"/>
      <c r="E1" s="740" t="s">
        <v>421</v>
      </c>
      <c r="F1" s="740"/>
    </row>
    <row r="2" spans="1:6" s="17" customFormat="1" ht="30" customHeight="1">
      <c r="A2" s="20"/>
      <c r="B2" s="21"/>
      <c r="E2" s="723" t="str">
        <f>Красноярск42!E2</f>
        <v xml:space="preserve">к приказу ФАС России </v>
      </c>
      <c r="F2" s="723"/>
    </row>
    <row r="3" spans="1:6" s="17" customFormat="1" ht="31.5" customHeight="1">
      <c r="A3" s="20"/>
      <c r="B3" s="21"/>
      <c r="E3" s="723" t="str">
        <f>Красноярск42!E3</f>
        <v>от______________№_______________</v>
      </c>
      <c r="F3" s="723"/>
    </row>
    <row r="4" spans="1:6" s="17" customFormat="1" ht="40.5" customHeight="1" thickBot="1">
      <c r="A4" s="700" t="s">
        <v>319</v>
      </c>
      <c r="B4" s="700"/>
      <c r="C4" s="700"/>
      <c r="D4" s="700"/>
      <c r="E4" s="700"/>
      <c r="F4" s="700"/>
    </row>
    <row r="5" spans="1:6" ht="19.5" customHeight="1" thickTop="1" thickBot="1">
      <c r="A5" s="640" t="s">
        <v>56</v>
      </c>
      <c r="B5" s="642" t="s">
        <v>0</v>
      </c>
      <c r="C5" s="642" t="s">
        <v>95</v>
      </c>
      <c r="D5" s="642"/>
      <c r="E5" s="642"/>
      <c r="F5" s="643"/>
    </row>
    <row r="6" spans="1:6" ht="106.5" customHeight="1" thickBot="1">
      <c r="A6" s="641"/>
      <c r="B6" s="637"/>
      <c r="C6" s="637" t="str">
        <f>Красноярск42!C6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637"/>
      <c r="E6" s="637" t="s">
        <v>66</v>
      </c>
      <c r="F6" s="638"/>
    </row>
    <row r="7" spans="1:6" ht="21" customHeight="1" thickBot="1">
      <c r="A7" s="641"/>
      <c r="B7" s="637"/>
      <c r="C7" s="508" t="s">
        <v>142</v>
      </c>
      <c r="D7" s="508" t="s">
        <v>143</v>
      </c>
      <c r="E7" s="508" t="s">
        <v>142</v>
      </c>
      <c r="F7" s="518" t="s">
        <v>81</v>
      </c>
    </row>
    <row r="8" spans="1:6" ht="15.75" customHeight="1" thickBot="1">
      <c r="A8" s="641"/>
      <c r="B8" s="637"/>
      <c r="C8" s="637" t="s">
        <v>101</v>
      </c>
      <c r="D8" s="637"/>
      <c r="E8" s="637" t="s">
        <v>102</v>
      </c>
      <c r="F8" s="638"/>
    </row>
    <row r="9" spans="1:6" ht="17.25" thickBot="1">
      <c r="A9" s="452">
        <v>1</v>
      </c>
      <c r="B9" s="450">
        <v>2</v>
      </c>
      <c r="C9" s="450">
        <v>3</v>
      </c>
      <c r="D9" s="450">
        <v>4</v>
      </c>
      <c r="E9" s="450">
        <v>5</v>
      </c>
      <c r="F9" s="451">
        <v>6</v>
      </c>
    </row>
    <row r="10" spans="1:6" ht="39.75" customHeight="1" thickBot="1">
      <c r="A10" s="452" t="s">
        <v>1</v>
      </c>
      <c r="B10" s="112" t="s">
        <v>2</v>
      </c>
      <c r="C10" s="681">
        <v>2700</v>
      </c>
      <c r="D10" s="681"/>
      <c r="E10" s="681">
        <f>Красноярск42!E10</f>
        <v>2000</v>
      </c>
      <c r="F10" s="682"/>
    </row>
    <row r="11" spans="1:6" ht="26.25" customHeight="1" thickBot="1">
      <c r="A11" s="452" t="s">
        <v>3</v>
      </c>
      <c r="B11" s="111" t="s">
        <v>4</v>
      </c>
      <c r="C11" s="462">
        <f>Красноярск42!C11</f>
        <v>255</v>
      </c>
      <c r="D11" s="462">
        <v>298</v>
      </c>
      <c r="E11" s="681">
        <f>Красноярск42!E11</f>
        <v>180</v>
      </c>
      <c r="F11" s="682"/>
    </row>
    <row r="12" spans="1:6" ht="38.25" customHeight="1" thickBot="1">
      <c r="A12" s="452" t="s">
        <v>5</v>
      </c>
      <c r="B12" s="111" t="s">
        <v>24</v>
      </c>
      <c r="C12" s="681" t="s">
        <v>26</v>
      </c>
      <c r="D12" s="681" t="s">
        <v>26</v>
      </c>
      <c r="E12" s="681">
        <f>E11/2</f>
        <v>90</v>
      </c>
      <c r="F12" s="682"/>
    </row>
    <row r="13" spans="1:6" ht="33" customHeight="1" thickBot="1">
      <c r="A13" s="452" t="s">
        <v>7</v>
      </c>
      <c r="B13" s="637" t="s">
        <v>9</v>
      </c>
      <c r="C13" s="737"/>
      <c r="D13" s="737"/>
      <c r="E13" s="737"/>
      <c r="F13" s="738"/>
    </row>
    <row r="14" spans="1:6" ht="33" customHeight="1" thickBot="1">
      <c r="A14" s="452" t="s">
        <v>8</v>
      </c>
      <c r="B14" s="637" t="s">
        <v>21</v>
      </c>
      <c r="C14" s="637"/>
      <c r="D14" s="637"/>
      <c r="E14" s="637"/>
      <c r="F14" s="638"/>
    </row>
    <row r="15" spans="1:6" ht="32.25" customHeight="1" thickBot="1">
      <c r="A15" s="452" t="s">
        <v>10</v>
      </c>
      <c r="B15" s="112" t="s">
        <v>127</v>
      </c>
      <c r="C15" s="462">
        <v>208</v>
      </c>
      <c r="D15" s="462">
        <v>233</v>
      </c>
      <c r="E15" s="681">
        <f>Красноярск42!E15</f>
        <v>150</v>
      </c>
      <c r="F15" s="682">
        <f>210-F11</f>
        <v>210</v>
      </c>
    </row>
    <row r="16" spans="1:6" ht="36" customHeight="1" thickBot="1">
      <c r="A16" s="452" t="s">
        <v>11</v>
      </c>
      <c r="B16" s="112" t="s">
        <v>138</v>
      </c>
      <c r="C16" s="681" t="s">
        <v>26</v>
      </c>
      <c r="D16" s="681" t="s">
        <v>26</v>
      </c>
      <c r="E16" s="633">
        <f>E15/2</f>
        <v>75</v>
      </c>
      <c r="F16" s="634"/>
    </row>
    <row r="17" spans="1:6" ht="51.75" customHeight="1" thickBot="1">
      <c r="A17" s="452" t="s">
        <v>12</v>
      </c>
      <c r="B17" s="112" t="s">
        <v>139</v>
      </c>
      <c r="C17" s="462">
        <v>360</v>
      </c>
      <c r="D17" s="462">
        <v>446</v>
      </c>
      <c r="E17" s="681">
        <v>253</v>
      </c>
      <c r="F17" s="682"/>
    </row>
    <row r="18" spans="1:6" ht="35.25" customHeight="1" thickBot="1">
      <c r="A18" s="452" t="s">
        <v>13</v>
      </c>
      <c r="B18" s="112" t="s">
        <v>140</v>
      </c>
      <c r="C18" s="681" t="s">
        <v>6</v>
      </c>
      <c r="D18" s="681" t="s">
        <v>6</v>
      </c>
      <c r="E18" s="681">
        <v>211</v>
      </c>
      <c r="F18" s="682"/>
    </row>
    <row r="19" spans="1:6" ht="33.75" customHeight="1" thickBot="1">
      <c r="A19" s="452" t="s">
        <v>14</v>
      </c>
      <c r="B19" s="637" t="s">
        <v>22</v>
      </c>
      <c r="C19" s="637"/>
      <c r="D19" s="637"/>
      <c r="E19" s="637"/>
      <c r="F19" s="638"/>
    </row>
    <row r="20" spans="1:6" ht="36.75" customHeight="1" thickBot="1">
      <c r="A20" s="452" t="s">
        <v>15</v>
      </c>
      <c r="B20" s="112" t="s">
        <v>53</v>
      </c>
      <c r="C20" s="633">
        <f>Красноярск42!C20</f>
        <v>0.52</v>
      </c>
      <c r="D20" s="731"/>
      <c r="E20" s="731"/>
      <c r="F20" s="732"/>
    </row>
    <row r="21" spans="1:6" ht="41.25" customHeight="1" thickBot="1">
      <c r="A21" s="452" t="s">
        <v>16</v>
      </c>
      <c r="B21" s="687" t="s">
        <v>28</v>
      </c>
      <c r="C21" s="687"/>
      <c r="D21" s="687"/>
      <c r="E21" s="687"/>
      <c r="F21" s="739"/>
    </row>
    <row r="22" spans="1:6" ht="38.25" customHeight="1" thickBot="1">
      <c r="A22" s="452" t="s">
        <v>17</v>
      </c>
      <c r="B22" s="112" t="str">
        <f>Красноярск42!B22</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2" s="681">
        <f>Красноярск42!C22</f>
        <v>510</v>
      </c>
      <c r="D22" s="681"/>
      <c r="E22" s="681">
        <f>Красноярск42!E22</f>
        <v>260</v>
      </c>
      <c r="F22" s="682" t="e">
        <f>#REF!</f>
        <v>#REF!</v>
      </c>
    </row>
    <row r="23" spans="1:6" ht="39.75" customHeight="1" thickBot="1">
      <c r="A23" s="70" t="s">
        <v>29</v>
      </c>
      <c r="B23" s="112" t="str">
        <f>Красноярск42!B23</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3" s="681" t="s">
        <v>26</v>
      </c>
      <c r="D23" s="681" t="s">
        <v>26</v>
      </c>
      <c r="E23" s="681">
        <f>E22/2</f>
        <v>130</v>
      </c>
      <c r="F23" s="682" t="e">
        <f>#REF!</f>
        <v>#REF!</v>
      </c>
    </row>
    <row r="24" spans="1:6" ht="34.5" customHeight="1" thickBot="1">
      <c r="A24" s="452" t="s">
        <v>18</v>
      </c>
      <c r="B24" s="637" t="s">
        <v>23</v>
      </c>
      <c r="C24" s="637"/>
      <c r="D24" s="637"/>
      <c r="E24" s="637"/>
      <c r="F24" s="638"/>
    </row>
    <row r="25" spans="1:6" ht="44.25" customHeight="1" thickBot="1">
      <c r="A25" s="452" t="s">
        <v>19</v>
      </c>
      <c r="B25" s="114" t="str">
        <f>Красноярск42!B25</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5" s="462">
        <f>C15</f>
        <v>208</v>
      </c>
      <c r="D25" s="462">
        <f>D15</f>
        <v>233</v>
      </c>
      <c r="E25" s="681">
        <f>E15</f>
        <v>150</v>
      </c>
      <c r="F25" s="682">
        <f>F15</f>
        <v>210</v>
      </c>
    </row>
    <row r="26" spans="1:6" ht="41.25" customHeight="1" thickBot="1">
      <c r="A26" s="70" t="s">
        <v>30</v>
      </c>
      <c r="B26" s="114" t="str">
        <f>Красноярск42!B26</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6" s="681" t="s">
        <v>6</v>
      </c>
      <c r="D26" s="681" t="s">
        <v>6</v>
      </c>
      <c r="E26" s="681">
        <f>E25/2</f>
        <v>75</v>
      </c>
      <c r="F26" s="682">
        <f>F16</f>
        <v>0</v>
      </c>
    </row>
    <row r="27" spans="1:6" ht="51.75" customHeight="1" thickBot="1">
      <c r="A27" s="70" t="s">
        <v>31</v>
      </c>
      <c r="B27" s="137" t="s">
        <v>52</v>
      </c>
      <c r="C27" s="633">
        <f>Красноярск42!C27</f>
        <v>0.48</v>
      </c>
      <c r="D27" s="731">
        <f>F27</f>
        <v>0.18</v>
      </c>
      <c r="E27" s="731"/>
      <c r="F27" s="732">
        <v>0.18</v>
      </c>
    </row>
    <row r="28" spans="1:6" ht="39" customHeight="1" thickBot="1">
      <c r="A28" s="70" t="s">
        <v>60</v>
      </c>
      <c r="B28" s="114" t="str">
        <f>Красноярск42!B28</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8" s="681" t="s">
        <v>6</v>
      </c>
      <c r="D28" s="681" t="s">
        <v>6</v>
      </c>
      <c r="E28" s="681">
        <f>Красноярск42!E28</f>
        <v>48</v>
      </c>
      <c r="F28" s="682"/>
    </row>
    <row r="29" spans="1:6" ht="45.75" customHeight="1" thickBot="1">
      <c r="A29" s="72" t="s">
        <v>61</v>
      </c>
      <c r="B29" s="116" t="str">
        <f>Красноярск42!B29</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9" s="733" t="s">
        <v>6</v>
      </c>
      <c r="D29" s="733" t="s">
        <v>6</v>
      </c>
      <c r="E29" s="734">
        <f>Красноярск42!E29</f>
        <v>0.56000000000000005</v>
      </c>
      <c r="F29" s="735"/>
    </row>
    <row r="30" spans="1:6" ht="19.5" customHeight="1" thickTop="1">
      <c r="A30" s="644" t="s">
        <v>20</v>
      </c>
      <c r="B30" s="736"/>
    </row>
    <row r="31" spans="1:6" ht="57" customHeight="1">
      <c r="A31" s="729" t="str">
        <f>Красноярск42!A31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730"/>
      <c r="C31" s="730"/>
      <c r="D31" s="730"/>
      <c r="E31" s="730"/>
      <c r="F31" s="730"/>
    </row>
  </sheetData>
  <mergeCells count="42">
    <mergeCell ref="E1:F1"/>
    <mergeCell ref="E2:F2"/>
    <mergeCell ref="E3:F3"/>
    <mergeCell ref="A4:F4"/>
    <mergeCell ref="A5:A8"/>
    <mergeCell ref="B5:B8"/>
    <mergeCell ref="C5:F5"/>
    <mergeCell ref="C6:D6"/>
    <mergeCell ref="E6:F6"/>
    <mergeCell ref="C8:D8"/>
    <mergeCell ref="E8:F8"/>
    <mergeCell ref="C10:D10"/>
    <mergeCell ref="E10:F10"/>
    <mergeCell ref="E11:F11"/>
    <mergeCell ref="C12:D12"/>
    <mergeCell ref="E12:F12"/>
    <mergeCell ref="C22:D22"/>
    <mergeCell ref="E22:F22"/>
    <mergeCell ref="B13:F13"/>
    <mergeCell ref="B14:F14"/>
    <mergeCell ref="E15:F15"/>
    <mergeCell ref="C16:D16"/>
    <mergeCell ref="E16:F16"/>
    <mergeCell ref="E17:F17"/>
    <mergeCell ref="C18:D18"/>
    <mergeCell ref="E18:F18"/>
    <mergeCell ref="B19:F19"/>
    <mergeCell ref="C20:F20"/>
    <mergeCell ref="B21:F21"/>
    <mergeCell ref="C23:D23"/>
    <mergeCell ref="E23:F23"/>
    <mergeCell ref="B24:F24"/>
    <mergeCell ref="E25:F25"/>
    <mergeCell ref="C26:D26"/>
    <mergeCell ref="E26:F26"/>
    <mergeCell ref="A31:F31"/>
    <mergeCell ref="C27:F27"/>
    <mergeCell ref="C28:D28"/>
    <mergeCell ref="E28:F28"/>
    <mergeCell ref="C29:D29"/>
    <mergeCell ref="E29:F29"/>
    <mergeCell ref="A30:B30"/>
  </mergeCells>
  <printOptions horizontalCentered="1"/>
  <pageMargins left="0.23622047244094491" right="0.15748031496062992" top="0.15748031496062992" bottom="0.15748031496062992" header="0.15748031496062992" footer="0.15748031496062992"/>
  <pageSetup paperSize="9" scale="43" firstPageNumber="49" orientation="landscape" useFirstPageNumber="1" r:id="rId1"/>
  <headerFooter alignWithMargins="0">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4">
    <tabColor rgb="FF00B050"/>
  </sheetPr>
  <dimension ref="A1:IQ30"/>
  <sheetViews>
    <sheetView view="pageBreakPreview" zoomScale="50" zoomScaleNormal="50" zoomScaleSheetLayoutView="50" workbookViewId="0">
      <selection activeCell="H6" sqref="H6"/>
    </sheetView>
  </sheetViews>
  <sheetFormatPr defaultRowHeight="16.5"/>
  <cols>
    <col min="1" max="1" width="10.7109375" style="516" customWidth="1"/>
    <col min="2" max="2" width="162.85546875" style="507" customWidth="1"/>
    <col min="3" max="3" width="54.28515625" style="507" customWidth="1"/>
    <col min="4" max="4" width="53.28515625" style="507" customWidth="1"/>
    <col min="5" max="16384" width="9.140625" style="507"/>
  </cols>
  <sheetData>
    <row r="1" spans="1:14" s="506" customFormat="1" ht="22.5" customHeight="1">
      <c r="A1" s="505"/>
      <c r="D1" s="539" t="s">
        <v>422</v>
      </c>
    </row>
    <row r="2" spans="1:14" s="506" customFormat="1" ht="36" customHeight="1">
      <c r="A2" s="505"/>
      <c r="D2" s="539" t="str">
        <f>Томск43!E2</f>
        <v xml:space="preserve">к приказу ФАС России </v>
      </c>
    </row>
    <row r="3" spans="1:14" s="506" customFormat="1" ht="30" customHeight="1">
      <c r="A3" s="505"/>
      <c r="D3" s="539" t="str">
        <f>Томск43!E3</f>
        <v>от______________№_______________</v>
      </c>
    </row>
    <row r="4" spans="1:14" s="506" customFormat="1" ht="31.5" customHeight="1" thickBot="1">
      <c r="A4" s="714" t="s">
        <v>320</v>
      </c>
      <c r="B4" s="714"/>
      <c r="C4" s="714"/>
      <c r="D4" s="714"/>
    </row>
    <row r="5" spans="1:14" ht="23.25" customHeight="1" thickTop="1" thickBot="1">
      <c r="A5" s="724" t="s">
        <v>56</v>
      </c>
      <c r="B5" s="715" t="s">
        <v>0</v>
      </c>
      <c r="C5" s="716" t="s">
        <v>95</v>
      </c>
      <c r="D5" s="717"/>
      <c r="E5" s="517"/>
      <c r="F5" s="517"/>
      <c r="G5" s="517"/>
      <c r="H5" s="517"/>
      <c r="I5" s="517"/>
      <c r="N5" s="517"/>
    </row>
    <row r="6" spans="1:14" ht="117" customHeight="1" thickBot="1">
      <c r="A6" s="725"/>
      <c r="B6" s="726"/>
      <c r="C6" s="450" t="str">
        <f>Томск43!C6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51" t="s">
        <v>66</v>
      </c>
      <c r="E6" s="517"/>
      <c r="F6" s="517"/>
      <c r="G6" s="517"/>
      <c r="H6" s="517"/>
      <c r="I6" s="517"/>
    </row>
    <row r="7" spans="1:14" ht="20.25" customHeight="1" thickBot="1">
      <c r="A7" s="725"/>
      <c r="B7" s="726"/>
      <c r="C7" s="508" t="s">
        <v>101</v>
      </c>
      <c r="D7" s="518" t="s">
        <v>102</v>
      </c>
      <c r="E7" s="517"/>
      <c r="F7" s="517"/>
      <c r="G7" s="517"/>
      <c r="H7" s="517"/>
      <c r="I7" s="517"/>
    </row>
    <row r="8" spans="1:14" ht="17.25" thickBot="1">
      <c r="A8" s="519">
        <v>1</v>
      </c>
      <c r="B8" s="509">
        <v>2</v>
      </c>
      <c r="C8" s="509">
        <v>3</v>
      </c>
      <c r="D8" s="510">
        <v>4</v>
      </c>
      <c r="E8" s="517"/>
      <c r="F8" s="517"/>
      <c r="G8" s="517"/>
      <c r="H8" s="517"/>
      <c r="I8" s="517"/>
    </row>
    <row r="9" spans="1:14" ht="39.75" customHeight="1" thickBot="1">
      <c r="A9" s="511" t="s">
        <v>1</v>
      </c>
      <c r="B9" s="137" t="s">
        <v>2</v>
      </c>
      <c r="C9" s="512">
        <f>Красноярск42!C10</f>
        <v>4000</v>
      </c>
      <c r="D9" s="513">
        <f>Красноярск42!E10</f>
        <v>2000</v>
      </c>
      <c r="E9" s="517"/>
      <c r="F9" s="517"/>
      <c r="G9" s="517"/>
      <c r="H9" s="517"/>
      <c r="I9" s="517"/>
    </row>
    <row r="10" spans="1:14" ht="30" customHeight="1" thickBot="1">
      <c r="A10" s="466" t="s">
        <v>3</v>
      </c>
      <c r="B10" s="145" t="s">
        <v>4</v>
      </c>
      <c r="C10" s="437">
        <f>Красноярск42!C11</f>
        <v>255</v>
      </c>
      <c r="D10" s="439">
        <v>177</v>
      </c>
      <c r="E10" s="517"/>
      <c r="F10" s="517"/>
      <c r="G10" s="517"/>
      <c r="H10" s="517"/>
      <c r="I10" s="517"/>
    </row>
    <row r="11" spans="1:14" ht="34.5" customHeight="1" thickBot="1">
      <c r="A11" s="466" t="s">
        <v>5</v>
      </c>
      <c r="B11" s="145" t="s">
        <v>24</v>
      </c>
      <c r="C11" s="437" t="s">
        <v>26</v>
      </c>
      <c r="D11" s="439">
        <f>D10*0.5</f>
        <v>88.5</v>
      </c>
      <c r="E11" s="517"/>
      <c r="F11" s="517"/>
      <c r="G11" s="517"/>
      <c r="H11" s="517"/>
      <c r="I11" s="517"/>
    </row>
    <row r="12" spans="1:14" ht="37.5" customHeight="1" thickBot="1">
      <c r="A12" s="466" t="s">
        <v>7</v>
      </c>
      <c r="B12" s="696" t="s">
        <v>9</v>
      </c>
      <c r="C12" s="696"/>
      <c r="D12" s="707"/>
      <c r="E12" s="517"/>
      <c r="F12" s="517"/>
      <c r="G12" s="517"/>
      <c r="H12" s="517"/>
      <c r="I12" s="517"/>
    </row>
    <row r="13" spans="1:14" ht="45.75" customHeight="1" thickBot="1">
      <c r="A13" s="466" t="s">
        <v>8</v>
      </c>
      <c r="B13" s="696" t="s">
        <v>21</v>
      </c>
      <c r="C13" s="696"/>
      <c r="D13" s="707"/>
      <c r="E13" s="517"/>
      <c r="F13" s="517"/>
      <c r="G13" s="517"/>
      <c r="H13" s="517"/>
      <c r="I13" s="517"/>
    </row>
    <row r="14" spans="1:14" ht="24.75" customHeight="1" thickBot="1">
      <c r="A14" s="466" t="s">
        <v>10</v>
      </c>
      <c r="B14" s="112" t="s">
        <v>127</v>
      </c>
      <c r="C14" s="437">
        <v>176</v>
      </c>
      <c r="D14" s="439">
        <v>140</v>
      </c>
      <c r="E14" s="517"/>
      <c r="F14" s="517"/>
      <c r="G14" s="517"/>
      <c r="H14" s="517"/>
      <c r="I14" s="517"/>
    </row>
    <row r="15" spans="1:14" ht="27" customHeight="1" thickBot="1">
      <c r="A15" s="452" t="s">
        <v>11</v>
      </c>
      <c r="B15" s="112" t="s">
        <v>138</v>
      </c>
      <c r="C15" s="437" t="s">
        <v>26</v>
      </c>
      <c r="D15" s="439">
        <f>D14*0.5</f>
        <v>70</v>
      </c>
      <c r="E15" s="517"/>
      <c r="F15" s="517"/>
      <c r="G15" s="517"/>
      <c r="H15" s="517"/>
      <c r="I15" s="517"/>
    </row>
    <row r="16" spans="1:14" s="514" customFormat="1" ht="36.75" customHeight="1" thickBot="1">
      <c r="A16" s="452" t="s">
        <v>12</v>
      </c>
      <c r="B16" s="112" t="s">
        <v>139</v>
      </c>
      <c r="C16" s="437">
        <v>334</v>
      </c>
      <c r="D16" s="439">
        <v>240</v>
      </c>
      <c r="E16" s="520"/>
      <c r="F16" s="520"/>
      <c r="G16" s="520"/>
      <c r="H16" s="520"/>
      <c r="I16" s="520"/>
    </row>
    <row r="17" spans="1:251" s="514" customFormat="1" ht="33.75" customHeight="1" thickBot="1">
      <c r="A17" s="466" t="s">
        <v>13</v>
      </c>
      <c r="B17" s="112" t="s">
        <v>140</v>
      </c>
      <c r="C17" s="437" t="s">
        <v>6</v>
      </c>
      <c r="D17" s="439">
        <v>140</v>
      </c>
      <c r="E17" s="521"/>
      <c r="F17" s="521"/>
      <c r="G17" s="521"/>
      <c r="H17" s="521"/>
      <c r="I17" s="521"/>
      <c r="J17" s="515"/>
      <c r="K17" s="515"/>
      <c r="L17" s="713"/>
      <c r="M17" s="713"/>
      <c r="N17" s="713"/>
      <c r="O17" s="713"/>
      <c r="P17" s="713"/>
      <c r="Q17" s="713"/>
      <c r="R17" s="515"/>
      <c r="S17" s="515"/>
      <c r="T17" s="713"/>
      <c r="U17" s="713"/>
      <c r="V17" s="713"/>
      <c r="W17" s="713"/>
      <c r="X17" s="713"/>
      <c r="Y17" s="713"/>
      <c r="Z17" s="515"/>
      <c r="AA17" s="515"/>
      <c r="AB17" s="713"/>
      <c r="AC17" s="713"/>
      <c r="AD17" s="713"/>
      <c r="AE17" s="713"/>
      <c r="AF17" s="713"/>
      <c r="AG17" s="713"/>
      <c r="AH17" s="515"/>
      <c r="AI17" s="515"/>
      <c r="AJ17" s="713"/>
      <c r="AK17" s="713"/>
      <c r="AL17" s="713"/>
      <c r="AM17" s="713"/>
      <c r="AN17" s="713"/>
      <c r="AO17" s="713"/>
      <c r="AP17" s="515"/>
      <c r="AQ17" s="515"/>
      <c r="AR17" s="713"/>
      <c r="AS17" s="713"/>
      <c r="AT17" s="713"/>
      <c r="AU17" s="713"/>
      <c r="AV17" s="713"/>
      <c r="AW17" s="713"/>
      <c r="AX17" s="515"/>
      <c r="AY17" s="515"/>
      <c r="AZ17" s="713"/>
      <c r="BA17" s="713"/>
      <c r="BB17" s="713"/>
      <c r="BC17" s="713"/>
      <c r="BD17" s="713"/>
      <c r="BE17" s="713"/>
      <c r="BF17" s="515"/>
      <c r="BG17" s="515"/>
      <c r="BH17" s="713"/>
      <c r="BI17" s="713"/>
      <c r="BJ17" s="713"/>
      <c r="BK17" s="713"/>
      <c r="BL17" s="713"/>
      <c r="BM17" s="713"/>
      <c r="BN17" s="515"/>
      <c r="BO17" s="515"/>
      <c r="BP17" s="713"/>
      <c r="BQ17" s="713"/>
      <c r="BR17" s="713"/>
      <c r="BS17" s="713"/>
      <c r="BT17" s="713"/>
      <c r="BU17" s="713"/>
      <c r="BV17" s="515"/>
      <c r="BW17" s="515"/>
      <c r="BX17" s="713"/>
      <c r="BY17" s="713"/>
      <c r="BZ17" s="713"/>
      <c r="CA17" s="713"/>
      <c r="CB17" s="713"/>
      <c r="CC17" s="713"/>
      <c r="CD17" s="515"/>
      <c r="CE17" s="515"/>
      <c r="CF17" s="713"/>
      <c r="CG17" s="713"/>
      <c r="CH17" s="713"/>
      <c r="CI17" s="713"/>
      <c r="CJ17" s="713"/>
      <c r="CK17" s="713"/>
      <c r="CL17" s="515"/>
      <c r="CM17" s="515"/>
      <c r="CN17" s="713"/>
      <c r="CO17" s="713"/>
      <c r="CP17" s="713"/>
      <c r="CQ17" s="713"/>
      <c r="CR17" s="713"/>
      <c r="CS17" s="713"/>
      <c r="CT17" s="515"/>
      <c r="CU17" s="515"/>
      <c r="CV17" s="713"/>
      <c r="CW17" s="713"/>
      <c r="CX17" s="713"/>
      <c r="CY17" s="713"/>
      <c r="CZ17" s="713"/>
      <c r="DA17" s="713"/>
      <c r="DB17" s="515"/>
      <c r="DC17" s="515"/>
      <c r="DD17" s="713"/>
      <c r="DE17" s="713"/>
      <c r="DF17" s="713"/>
      <c r="DG17" s="713"/>
      <c r="DH17" s="713"/>
      <c r="DI17" s="713"/>
      <c r="DJ17" s="515"/>
      <c r="DK17" s="515"/>
      <c r="DL17" s="713"/>
      <c r="DM17" s="713"/>
      <c r="DN17" s="713"/>
      <c r="DO17" s="713"/>
      <c r="DP17" s="713"/>
      <c r="DQ17" s="713"/>
      <c r="DR17" s="515"/>
      <c r="DS17" s="515"/>
      <c r="DT17" s="713"/>
      <c r="DU17" s="713"/>
      <c r="DV17" s="713"/>
      <c r="DW17" s="713"/>
      <c r="DX17" s="713"/>
      <c r="DY17" s="713"/>
      <c r="DZ17" s="515"/>
      <c r="EA17" s="515"/>
      <c r="EB17" s="713"/>
      <c r="EC17" s="713"/>
      <c r="ED17" s="713"/>
      <c r="EE17" s="713"/>
      <c r="EF17" s="713"/>
      <c r="EG17" s="713"/>
      <c r="EH17" s="515"/>
      <c r="EI17" s="515"/>
      <c r="EJ17" s="713"/>
      <c r="EK17" s="713"/>
      <c r="EL17" s="713"/>
      <c r="EM17" s="713"/>
      <c r="EN17" s="713"/>
      <c r="EO17" s="713"/>
      <c r="EP17" s="515"/>
      <c r="EQ17" s="515"/>
      <c r="ER17" s="713"/>
      <c r="ES17" s="713"/>
      <c r="ET17" s="713"/>
      <c r="EU17" s="713"/>
      <c r="EV17" s="713"/>
      <c r="EW17" s="713"/>
      <c r="EX17" s="515"/>
      <c r="EY17" s="515"/>
      <c r="EZ17" s="713"/>
      <c r="FA17" s="713"/>
      <c r="FB17" s="713"/>
      <c r="FC17" s="713"/>
      <c r="FD17" s="713"/>
      <c r="FE17" s="713"/>
      <c r="FF17" s="515"/>
      <c r="FG17" s="515"/>
      <c r="FH17" s="713"/>
      <c r="FI17" s="713"/>
      <c r="FJ17" s="713"/>
      <c r="FK17" s="713"/>
      <c r="FL17" s="713"/>
      <c r="FM17" s="713"/>
      <c r="FN17" s="515"/>
      <c r="FO17" s="515"/>
      <c r="FP17" s="713"/>
      <c r="FQ17" s="713"/>
      <c r="FR17" s="713"/>
      <c r="FS17" s="713"/>
      <c r="FT17" s="713"/>
      <c r="FU17" s="713"/>
      <c r="FV17" s="515"/>
      <c r="FW17" s="515"/>
      <c r="FX17" s="713"/>
      <c r="FY17" s="713"/>
      <c r="FZ17" s="713"/>
      <c r="GA17" s="713"/>
      <c r="GB17" s="713"/>
      <c r="GC17" s="713"/>
      <c r="GD17" s="515"/>
      <c r="GE17" s="515"/>
      <c r="GF17" s="713"/>
      <c r="GG17" s="713"/>
      <c r="GH17" s="713"/>
      <c r="GI17" s="713"/>
      <c r="GJ17" s="713"/>
      <c r="GK17" s="713"/>
      <c r="GL17" s="515"/>
      <c r="GM17" s="515"/>
      <c r="GN17" s="713"/>
      <c r="GO17" s="713"/>
      <c r="GP17" s="713"/>
      <c r="GQ17" s="713"/>
      <c r="GR17" s="713"/>
      <c r="GS17" s="713"/>
      <c r="GT17" s="515"/>
      <c r="GU17" s="515"/>
      <c r="GV17" s="713"/>
      <c r="GW17" s="713"/>
      <c r="GX17" s="713"/>
      <c r="GY17" s="713"/>
      <c r="GZ17" s="713"/>
      <c r="HA17" s="713"/>
      <c r="HB17" s="515"/>
      <c r="HC17" s="515"/>
      <c r="HD17" s="713"/>
      <c r="HE17" s="713"/>
      <c r="HF17" s="713"/>
      <c r="HG17" s="713"/>
      <c r="HH17" s="713"/>
      <c r="HI17" s="713"/>
      <c r="HJ17" s="515"/>
      <c r="HK17" s="515"/>
      <c r="HL17" s="713"/>
      <c r="HM17" s="713"/>
      <c r="HN17" s="713"/>
      <c r="HO17" s="713"/>
      <c r="HP17" s="713"/>
      <c r="HQ17" s="713"/>
      <c r="HR17" s="515"/>
      <c r="HS17" s="515"/>
      <c r="HT17" s="713"/>
      <c r="HU17" s="713"/>
      <c r="HV17" s="713"/>
      <c r="HW17" s="713"/>
      <c r="HX17" s="713"/>
      <c r="HY17" s="713"/>
      <c r="HZ17" s="515"/>
      <c r="IA17" s="515"/>
      <c r="IB17" s="713"/>
      <c r="IC17" s="713"/>
      <c r="ID17" s="713"/>
      <c r="IE17" s="713"/>
      <c r="IF17" s="713"/>
      <c r="IG17" s="713"/>
      <c r="IH17" s="515"/>
      <c r="II17" s="515"/>
      <c r="IJ17" s="713"/>
      <c r="IK17" s="713"/>
      <c r="IL17" s="713"/>
      <c r="IM17" s="713"/>
      <c r="IN17" s="713"/>
      <c r="IO17" s="713"/>
      <c r="IP17" s="515"/>
      <c r="IQ17" s="515"/>
    </row>
    <row r="18" spans="1:251" ht="36" customHeight="1" thickBot="1">
      <c r="A18" s="452" t="s">
        <v>14</v>
      </c>
      <c r="B18" s="696" t="s">
        <v>22</v>
      </c>
      <c r="C18" s="696"/>
      <c r="D18" s="707"/>
      <c r="E18" s="517"/>
      <c r="F18" s="517"/>
      <c r="G18" s="517"/>
      <c r="H18" s="517"/>
      <c r="I18" s="517"/>
    </row>
    <row r="19" spans="1:251" ht="39" customHeight="1" thickBot="1">
      <c r="A19" s="466" t="s">
        <v>15</v>
      </c>
      <c r="B19" s="112" t="s">
        <v>53</v>
      </c>
      <c r="C19" s="547">
        <f>Томск43!C20</f>
        <v>0.52</v>
      </c>
      <c r="D19" s="563"/>
      <c r="E19" s="517"/>
      <c r="F19" s="517"/>
      <c r="G19" s="517"/>
      <c r="H19" s="517"/>
      <c r="I19" s="517"/>
    </row>
    <row r="20" spans="1:251" s="514" customFormat="1" ht="40.5" customHeight="1" thickBot="1">
      <c r="A20" s="146" t="s">
        <v>16</v>
      </c>
      <c r="B20" s="719" t="s">
        <v>28</v>
      </c>
      <c r="C20" s="719"/>
      <c r="D20" s="691"/>
      <c r="E20" s="520"/>
      <c r="F20" s="520"/>
      <c r="G20" s="520"/>
      <c r="H20" s="520"/>
      <c r="I20" s="520"/>
    </row>
    <row r="21" spans="1:251" ht="44.25" customHeight="1" thickBot="1">
      <c r="A21" s="452" t="s">
        <v>17</v>
      </c>
      <c r="B21" s="112" t="str">
        <f>Томск43!B22</f>
        <v>с абонентского номера индивидуального пользования за неограниченный объем местных телефонных соединений взимается дополнительно плата к пункту 2 настоящего приложения, в месяц</v>
      </c>
      <c r="C21" s="437">
        <f>Томск43!C22</f>
        <v>510</v>
      </c>
      <c r="D21" s="439">
        <f>Томск43!E22</f>
        <v>260</v>
      </c>
      <c r="E21" s="517"/>
      <c r="F21" s="517"/>
      <c r="G21" s="517"/>
      <c r="H21" s="517"/>
      <c r="I21" s="517"/>
    </row>
    <row r="22" spans="1:251" ht="40.5" customHeight="1" thickBot="1">
      <c r="A22" s="70" t="s">
        <v>29</v>
      </c>
      <c r="B22" s="112" t="str">
        <f>Томск43!B23</f>
        <v>с абонентского номера при  спаренной схеме включения за неограниченный объем местных телефонных соединений взимается дополнительно плата к пункту 2.1. настоящего приложения, в месяц</v>
      </c>
      <c r="C22" s="435" t="s">
        <v>26</v>
      </c>
      <c r="D22" s="436">
        <f>D21*0.5</f>
        <v>130</v>
      </c>
      <c r="E22" s="517"/>
      <c r="F22" s="517"/>
      <c r="G22" s="517"/>
      <c r="H22" s="517"/>
      <c r="I22" s="517"/>
    </row>
    <row r="23" spans="1:251" ht="30" customHeight="1" thickBot="1">
      <c r="A23" s="452" t="s">
        <v>18</v>
      </c>
      <c r="B23" s="696" t="s">
        <v>23</v>
      </c>
      <c r="C23" s="696"/>
      <c r="D23" s="707"/>
      <c r="E23" s="517"/>
      <c r="F23" s="517"/>
      <c r="G23" s="517"/>
      <c r="H23" s="517"/>
      <c r="I23" s="517"/>
    </row>
    <row r="24" spans="1:251" ht="39" customHeight="1" thickBot="1">
      <c r="A24" s="452" t="s">
        <v>19</v>
      </c>
      <c r="B24" s="114" t="str">
        <f>Томск43!B25</f>
        <v xml:space="preserve">с абонентского номера индивидуального пользования за базовый объем местных телефонных соединений в размере 350 мин. в месяц взимается дополнительно плата к пункту 2. настоящего приложения, в месяц </v>
      </c>
      <c r="C24" s="437">
        <f>C14</f>
        <v>176</v>
      </c>
      <c r="D24" s="439">
        <f>D14</f>
        <v>140</v>
      </c>
      <c r="E24" s="517"/>
      <c r="F24" s="517"/>
      <c r="G24" s="517"/>
      <c r="H24" s="517"/>
      <c r="I24" s="517"/>
    </row>
    <row r="25" spans="1:251" ht="41.25" customHeight="1" thickBot="1">
      <c r="A25" s="70" t="s">
        <v>30</v>
      </c>
      <c r="B25" s="114" t="str">
        <f>Томск43!B26</f>
        <v xml:space="preserve">с абонентского номера при  спаренной схеме включения за базовый объем местных телефонных соединений в размере 350 мин. в месяц взимается дополнительно плата к пункту 2.1. настоящего приложения, в месяц  </v>
      </c>
      <c r="C25" s="435" t="s">
        <v>6</v>
      </c>
      <c r="D25" s="439">
        <f>D24*0.5</f>
        <v>70</v>
      </c>
      <c r="E25" s="517"/>
      <c r="F25" s="517"/>
      <c r="G25" s="517"/>
      <c r="H25" s="517"/>
      <c r="I25" s="517"/>
    </row>
    <row r="26" spans="1:251" ht="42" customHeight="1" thickBot="1">
      <c r="A26" s="70" t="s">
        <v>31</v>
      </c>
      <c r="B26" s="137" t="s">
        <v>52</v>
      </c>
      <c r="C26" s="547">
        <f>Томск43!C27</f>
        <v>0.48</v>
      </c>
      <c r="D26" s="563"/>
      <c r="E26" s="517"/>
      <c r="F26" s="517"/>
      <c r="G26" s="517"/>
      <c r="H26" s="517"/>
      <c r="I26" s="517"/>
    </row>
    <row r="27" spans="1:251" ht="41.25" customHeight="1" thickBot="1">
      <c r="A27" s="70" t="s">
        <v>60</v>
      </c>
      <c r="B27" s="114" t="str">
        <f>Томск43!B28</f>
        <v xml:space="preserve">за  объем местных телефонных соединений в размере 150 мин. в месяц  и неограниченный объем местных телефонных соединений на социально-значимые службы взимается дополнительно плата к пунктам 2., 2.1. настоящего приложения, в месяц  </v>
      </c>
      <c r="C27" s="435" t="s">
        <v>6</v>
      </c>
      <c r="D27" s="439">
        <f>Томск43!E28</f>
        <v>48</v>
      </c>
      <c r="E27" s="517"/>
      <c r="F27" s="517"/>
      <c r="G27" s="517"/>
      <c r="H27" s="517"/>
      <c r="I27" s="517"/>
    </row>
    <row r="28" spans="1:251" ht="41.25" customHeight="1" thickBot="1">
      <c r="A28" s="72" t="s">
        <v>61</v>
      </c>
      <c r="B28" s="116" t="str">
        <f>Томск43!B29</f>
        <v>сверх объема местных телефонных соединений 150 мин. (без учета местных телефонных соединений на социально-значимые службы)  за  минуту соединения взимается дополнительно плата к пункту  3.4.4. настоящего приложения</v>
      </c>
      <c r="C28" s="472" t="s">
        <v>6</v>
      </c>
      <c r="D28" s="442">
        <f>Томск43!E29</f>
        <v>0.56000000000000005</v>
      </c>
      <c r="E28" s="517"/>
      <c r="F28" s="517"/>
      <c r="G28" s="517"/>
      <c r="H28" s="517"/>
      <c r="I28" s="517"/>
    </row>
    <row r="29" spans="1:251" ht="17.25" thickTop="1">
      <c r="A29" s="702" t="s">
        <v>20</v>
      </c>
      <c r="B29" s="702"/>
      <c r="C29" s="32"/>
      <c r="D29" s="32"/>
    </row>
    <row r="30" spans="1:251" ht="54.75" customHeight="1">
      <c r="A30" s="703" t="str">
        <f>Томск43!A31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03"/>
      <c r="C30" s="703"/>
      <c r="D30" s="703"/>
    </row>
  </sheetData>
  <mergeCells count="43">
    <mergeCell ref="AZ17:BE17"/>
    <mergeCell ref="A4:D4"/>
    <mergeCell ref="A5:A7"/>
    <mergeCell ref="B5:B7"/>
    <mergeCell ref="C5:D5"/>
    <mergeCell ref="B12:D12"/>
    <mergeCell ref="B13:D13"/>
    <mergeCell ref="L17:Q17"/>
    <mergeCell ref="T17:Y17"/>
    <mergeCell ref="AB17:AG17"/>
    <mergeCell ref="AJ17:AO17"/>
    <mergeCell ref="AR17:AW17"/>
    <mergeCell ref="ER17:EW17"/>
    <mergeCell ref="BH17:BM17"/>
    <mergeCell ref="BP17:BU17"/>
    <mergeCell ref="BX17:CC17"/>
    <mergeCell ref="CF17:CK17"/>
    <mergeCell ref="CN17:CS17"/>
    <mergeCell ref="CV17:DA17"/>
    <mergeCell ref="DD17:DI17"/>
    <mergeCell ref="DL17:DQ17"/>
    <mergeCell ref="DT17:DY17"/>
    <mergeCell ref="EB17:EG17"/>
    <mergeCell ref="EJ17:EO17"/>
    <mergeCell ref="IJ17:IO17"/>
    <mergeCell ref="EZ17:FE17"/>
    <mergeCell ref="FH17:FM17"/>
    <mergeCell ref="FP17:FU17"/>
    <mergeCell ref="FX17:GC17"/>
    <mergeCell ref="GF17:GK17"/>
    <mergeCell ref="GN17:GS17"/>
    <mergeCell ref="GV17:HA17"/>
    <mergeCell ref="HD17:HI17"/>
    <mergeCell ref="HL17:HQ17"/>
    <mergeCell ref="HT17:HY17"/>
    <mergeCell ref="IB17:IG17"/>
    <mergeCell ref="A30:D30"/>
    <mergeCell ref="B18:D18"/>
    <mergeCell ref="C19:D19"/>
    <mergeCell ref="B20:D20"/>
    <mergeCell ref="B23:D23"/>
    <mergeCell ref="C26:D26"/>
    <mergeCell ref="A29:B29"/>
  </mergeCells>
  <printOptions horizontalCentered="1"/>
  <pageMargins left="0.19685039370078741" right="0.15748031496062992" top="0.15748031496062992" bottom="0.19685039370078741" header="0.15748031496062992" footer="0.15748031496062992"/>
  <pageSetup paperSize="9" scale="52" firstPageNumber="50" orientation="landscape" useFirstPageNumber="1" r:id="rId1"/>
  <headerFooter alignWithMargins="0">
    <oddFooter>&amp;C&amp;P</oddFooter>
  </headerFooter>
  <colBreaks count="1" manualBreakCount="1">
    <brk id="5"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5">
    <tabColor rgb="FF00B050"/>
  </sheetPr>
  <dimension ref="A1:E33"/>
  <sheetViews>
    <sheetView view="pageBreakPreview" topLeftCell="A16" zoomScale="50" zoomScaleNormal="50" zoomScaleSheetLayoutView="50" workbookViewId="0">
      <selection activeCell="M9" sqref="M9"/>
    </sheetView>
  </sheetViews>
  <sheetFormatPr defaultRowHeight="16.5"/>
  <cols>
    <col min="1" max="1" width="13.5703125" style="7" customWidth="1"/>
    <col min="2" max="2" width="124.140625" style="6" customWidth="1"/>
    <col min="3" max="3" width="68.140625" style="6" customWidth="1"/>
    <col min="4" max="4" width="32.7109375" style="6" customWidth="1"/>
    <col min="5" max="5" width="53.140625" style="6" customWidth="1"/>
    <col min="6" max="16384" width="9.140625" style="465"/>
  </cols>
  <sheetData>
    <row r="1" spans="1:5" s="1" customFormat="1" ht="18.75">
      <c r="A1" s="4"/>
      <c r="B1" s="5"/>
      <c r="E1" s="536" t="s">
        <v>423</v>
      </c>
    </row>
    <row r="2" spans="1:5" s="1" customFormat="1" ht="30" customHeight="1">
      <c r="A2" s="4"/>
      <c r="B2" s="5"/>
      <c r="E2" s="528" t="str">
        <f>Тыва44!D2</f>
        <v xml:space="preserve">к приказу ФАС России </v>
      </c>
    </row>
    <row r="3" spans="1:5" s="1" customFormat="1" ht="33" customHeight="1">
      <c r="A3" s="4"/>
      <c r="B3" s="5"/>
      <c r="E3" s="528" t="str">
        <f>Тыва44!D3</f>
        <v>от______________№_______________</v>
      </c>
    </row>
    <row r="4" spans="1:5" s="1" customFormat="1" ht="24.75" customHeight="1" thickBot="1">
      <c r="A4" s="551" t="s">
        <v>321</v>
      </c>
      <c r="B4" s="551"/>
      <c r="C4" s="551"/>
      <c r="D4" s="551"/>
      <c r="E4" s="551"/>
    </row>
    <row r="5" spans="1:5" ht="16.5" customHeight="1" thickTop="1" thickBot="1">
      <c r="A5" s="552" t="s">
        <v>56</v>
      </c>
      <c r="B5" s="554" t="s">
        <v>0</v>
      </c>
      <c r="C5" s="554" t="s">
        <v>25</v>
      </c>
      <c r="D5" s="554"/>
      <c r="E5" s="555"/>
    </row>
    <row r="6" spans="1:5" ht="55.5" customHeight="1" thickBot="1">
      <c r="A6" s="553"/>
      <c r="B6" s="545"/>
      <c r="C6" s="433" t="s">
        <v>73</v>
      </c>
      <c r="D6" s="433" t="s">
        <v>74</v>
      </c>
      <c r="E6" s="434" t="s">
        <v>75</v>
      </c>
    </row>
    <row r="7" spans="1:5" ht="67.5" customHeight="1" thickBot="1">
      <c r="A7" s="553"/>
      <c r="B7" s="545"/>
      <c r="C7" s="433" t="str">
        <f>Тыва44!C6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64" t="s">
        <v>66</v>
      </c>
      <c r="E7" s="565"/>
    </row>
    <row r="8" spans="1:5" ht="17.25" customHeight="1" thickBot="1">
      <c r="A8" s="553"/>
      <c r="B8" s="545"/>
      <c r="C8" s="427" t="s">
        <v>101</v>
      </c>
      <c r="D8" s="545" t="s">
        <v>102</v>
      </c>
      <c r="E8" s="546"/>
    </row>
    <row r="9" spans="1:5" ht="17.25" thickBot="1">
      <c r="A9" s="426">
        <v>1</v>
      </c>
      <c r="B9" s="427">
        <v>2</v>
      </c>
      <c r="C9" s="427">
        <v>3</v>
      </c>
      <c r="D9" s="427">
        <v>4</v>
      </c>
      <c r="E9" s="430">
        <v>5</v>
      </c>
    </row>
    <row r="10" spans="1:5" ht="39" customHeight="1" thickBot="1">
      <c r="A10" s="426" t="s">
        <v>1</v>
      </c>
      <c r="B10" s="144" t="s">
        <v>2</v>
      </c>
      <c r="C10" s="437">
        <v>5000</v>
      </c>
      <c r="D10" s="437">
        <v>2600</v>
      </c>
      <c r="E10" s="439">
        <v>2000</v>
      </c>
    </row>
    <row r="11" spans="1:5" ht="33" customHeight="1" thickBot="1">
      <c r="A11" s="426" t="s">
        <v>3</v>
      </c>
      <c r="B11" s="145" t="s">
        <v>4</v>
      </c>
      <c r="C11" s="437">
        <v>320</v>
      </c>
      <c r="D11" s="437">
        <v>235</v>
      </c>
      <c r="E11" s="439">
        <v>200</v>
      </c>
    </row>
    <row r="12" spans="1:5" ht="36.75" customHeight="1" thickBot="1">
      <c r="A12" s="426" t="s">
        <v>5</v>
      </c>
      <c r="B12" s="145" t="s">
        <v>24</v>
      </c>
      <c r="C12" s="437" t="s">
        <v>26</v>
      </c>
      <c r="D12" s="437">
        <f>D11*0.5</f>
        <v>117.5</v>
      </c>
      <c r="E12" s="439">
        <f>E11*0.5</f>
        <v>100</v>
      </c>
    </row>
    <row r="13" spans="1:5" ht="33" customHeight="1" thickBot="1">
      <c r="A13" s="426" t="s">
        <v>7</v>
      </c>
      <c r="B13" s="696" t="s">
        <v>9</v>
      </c>
      <c r="C13" s="705"/>
      <c r="D13" s="705"/>
      <c r="E13" s="706"/>
    </row>
    <row r="14" spans="1:5" ht="33" customHeight="1" thickBot="1">
      <c r="A14" s="426" t="s">
        <v>8</v>
      </c>
      <c r="B14" s="696" t="s">
        <v>21</v>
      </c>
      <c r="C14" s="696"/>
      <c r="D14" s="696"/>
      <c r="E14" s="707"/>
    </row>
    <row r="15" spans="1:5" ht="36.75" customHeight="1" thickBot="1">
      <c r="A15" s="426" t="s">
        <v>10</v>
      </c>
      <c r="B15" s="144" t="s">
        <v>47</v>
      </c>
      <c r="C15" s="437">
        <v>270</v>
      </c>
      <c r="D15" s="437">
        <v>145</v>
      </c>
      <c r="E15" s="439">
        <v>125</v>
      </c>
    </row>
    <row r="16" spans="1:5" ht="36" customHeight="1" thickBot="1">
      <c r="A16" s="70" t="s">
        <v>11</v>
      </c>
      <c r="B16" s="112" t="s">
        <v>48</v>
      </c>
      <c r="C16" s="437" t="s">
        <v>26</v>
      </c>
      <c r="D16" s="437">
        <f>D15*0.5</f>
        <v>72.5</v>
      </c>
      <c r="E16" s="439">
        <f>E15*0.5</f>
        <v>62.5</v>
      </c>
    </row>
    <row r="17" spans="1:5" ht="52.5" customHeight="1" thickBot="1">
      <c r="A17" s="70" t="s">
        <v>12</v>
      </c>
      <c r="B17" s="144" t="s">
        <v>67</v>
      </c>
      <c r="C17" s="437">
        <v>500</v>
      </c>
      <c r="D17" s="437">
        <v>298</v>
      </c>
      <c r="E17" s="439">
        <v>238</v>
      </c>
    </row>
    <row r="18" spans="1:5" ht="38.25" customHeight="1" thickBot="1">
      <c r="A18" s="426" t="s">
        <v>13</v>
      </c>
      <c r="B18" s="144" t="s">
        <v>50</v>
      </c>
      <c r="C18" s="437" t="s">
        <v>6</v>
      </c>
      <c r="D18" s="437">
        <v>194</v>
      </c>
      <c r="E18" s="439">
        <v>150</v>
      </c>
    </row>
    <row r="19" spans="1:5" s="3" customFormat="1" ht="26.25" customHeight="1" thickBot="1">
      <c r="A19" s="70" t="s">
        <v>14</v>
      </c>
      <c r="B19" s="696" t="s">
        <v>22</v>
      </c>
      <c r="C19" s="696"/>
      <c r="D19" s="696"/>
      <c r="E19" s="707"/>
    </row>
    <row r="20" spans="1:5" s="3" customFormat="1" ht="39.75" customHeight="1" thickBot="1">
      <c r="A20" s="426" t="s">
        <v>15</v>
      </c>
      <c r="B20" s="144" t="s">
        <v>53</v>
      </c>
      <c r="C20" s="547">
        <v>0.6</v>
      </c>
      <c r="D20" s="547"/>
      <c r="E20" s="548"/>
    </row>
    <row r="21" spans="1:5" s="3" customFormat="1" ht="35.25" customHeight="1" thickBot="1">
      <c r="A21" s="70" t="s">
        <v>16</v>
      </c>
      <c r="B21" s="696" t="s">
        <v>28</v>
      </c>
      <c r="C21" s="696"/>
      <c r="D21" s="696"/>
      <c r="E21" s="707"/>
    </row>
    <row r="22" spans="1:5" s="3" customFormat="1" ht="39" customHeight="1" thickBot="1">
      <c r="A22" s="70" t="s">
        <v>17</v>
      </c>
      <c r="B22" s="144" t="s">
        <v>54</v>
      </c>
      <c r="C22" s="437">
        <v>440</v>
      </c>
      <c r="D22" s="571">
        <v>330</v>
      </c>
      <c r="E22" s="572"/>
    </row>
    <row r="23" spans="1:5" s="3" customFormat="1" ht="37.5" customHeight="1" thickBot="1">
      <c r="A23" s="70" t="s">
        <v>29</v>
      </c>
      <c r="B23" s="144" t="s">
        <v>76</v>
      </c>
      <c r="C23" s="435" t="s">
        <v>26</v>
      </c>
      <c r="D23" s="571">
        <f>D22*0.5</f>
        <v>165</v>
      </c>
      <c r="E23" s="572"/>
    </row>
    <row r="24" spans="1:5" s="3" customFormat="1" ht="32.25" customHeight="1" thickBot="1">
      <c r="A24" s="70" t="s">
        <v>18</v>
      </c>
      <c r="B24" s="696" t="s">
        <v>23</v>
      </c>
      <c r="C24" s="696"/>
      <c r="D24" s="696"/>
      <c r="E24" s="707"/>
    </row>
    <row r="25" spans="1:5" s="3" customFormat="1" ht="35.25" customHeight="1" thickBot="1">
      <c r="A25" s="70" t="s">
        <v>19</v>
      </c>
      <c r="B25" s="144" t="s">
        <v>204</v>
      </c>
      <c r="C25" s="437">
        <f>C15</f>
        <v>270</v>
      </c>
      <c r="D25" s="437">
        <f>D15</f>
        <v>145</v>
      </c>
      <c r="E25" s="439" t="s">
        <v>26</v>
      </c>
    </row>
    <row r="26" spans="1:5" s="3" customFormat="1" ht="34.5" customHeight="1" thickBot="1">
      <c r="A26" s="70" t="s">
        <v>30</v>
      </c>
      <c r="B26" s="144" t="s">
        <v>194</v>
      </c>
      <c r="C26" s="435" t="s">
        <v>6</v>
      </c>
      <c r="D26" s="437">
        <f>D25/2</f>
        <v>72.5</v>
      </c>
      <c r="E26" s="439" t="s">
        <v>26</v>
      </c>
    </row>
    <row r="27" spans="1:5" s="3" customFormat="1" ht="37.5" customHeight="1" thickBot="1">
      <c r="A27" s="70" t="s">
        <v>31</v>
      </c>
      <c r="B27" s="144" t="s">
        <v>205</v>
      </c>
      <c r="C27" s="435" t="s">
        <v>6</v>
      </c>
      <c r="D27" s="437" t="s">
        <v>26</v>
      </c>
      <c r="E27" s="439">
        <f>E15</f>
        <v>125</v>
      </c>
    </row>
    <row r="28" spans="1:5" s="3" customFormat="1" ht="36.75" customHeight="1" thickBot="1">
      <c r="A28" s="70" t="s">
        <v>60</v>
      </c>
      <c r="B28" s="144" t="s">
        <v>206</v>
      </c>
      <c r="C28" s="435" t="s">
        <v>6</v>
      </c>
      <c r="D28" s="437" t="s">
        <v>26</v>
      </c>
      <c r="E28" s="439">
        <f>E27/2</f>
        <v>62.5</v>
      </c>
    </row>
    <row r="29" spans="1:5" s="3" customFormat="1" ht="51.75" customHeight="1" thickBot="1">
      <c r="A29" s="70" t="s">
        <v>61</v>
      </c>
      <c r="B29" s="147" t="s">
        <v>77</v>
      </c>
      <c r="C29" s="547">
        <v>0.56000000000000005</v>
      </c>
      <c r="D29" s="547"/>
      <c r="E29" s="548"/>
    </row>
    <row r="30" spans="1:5" s="3" customFormat="1" ht="35.25" customHeight="1" thickBot="1">
      <c r="A30" s="70" t="s">
        <v>157</v>
      </c>
      <c r="B30" s="114" t="s">
        <v>166</v>
      </c>
      <c r="C30" s="435" t="s">
        <v>6</v>
      </c>
      <c r="D30" s="571">
        <v>50</v>
      </c>
      <c r="E30" s="572"/>
    </row>
    <row r="31" spans="1:5" s="3" customFormat="1" ht="33" customHeight="1" thickBot="1">
      <c r="A31" s="72" t="s">
        <v>158</v>
      </c>
      <c r="B31" s="116" t="s">
        <v>232</v>
      </c>
      <c r="C31" s="472" t="s">
        <v>6</v>
      </c>
      <c r="D31" s="574">
        <v>0.74</v>
      </c>
      <c r="E31" s="575"/>
    </row>
    <row r="32" spans="1:5" ht="17.25" thickTop="1">
      <c r="A32" s="549" t="s">
        <v>20</v>
      </c>
      <c r="B32" s="550"/>
    </row>
    <row r="33" spans="1:5" ht="54.75" customHeight="1">
      <c r="A33" s="741" t="str">
        <f>Тыва44!A30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3" s="742"/>
      <c r="C33" s="742"/>
      <c r="D33" s="742"/>
      <c r="E33" s="742"/>
    </row>
  </sheetData>
  <mergeCells count="19">
    <mergeCell ref="D22:E22"/>
    <mergeCell ref="A4:E4"/>
    <mergeCell ref="A5:A8"/>
    <mergeCell ref="B5:B8"/>
    <mergeCell ref="C5:E5"/>
    <mergeCell ref="D7:E7"/>
    <mergeCell ref="D8:E8"/>
    <mergeCell ref="B13:E13"/>
    <mergeCell ref="B14:E14"/>
    <mergeCell ref="B19:E19"/>
    <mergeCell ref="C20:E20"/>
    <mergeCell ref="B21:E21"/>
    <mergeCell ref="A33:E33"/>
    <mergeCell ref="D23:E23"/>
    <mergeCell ref="B24:E24"/>
    <mergeCell ref="C29:E29"/>
    <mergeCell ref="D30:E30"/>
    <mergeCell ref="D31:E31"/>
    <mergeCell ref="A32:B32"/>
  </mergeCells>
  <printOptions horizontalCentered="1"/>
  <pageMargins left="0.23622047244094491" right="0.15748031496062992" top="0.15748031496062992" bottom="0.15748031496062992" header="0.15748031496062992" footer="0.15748031496062992"/>
  <pageSetup paperSize="9" scale="50" firstPageNumber="51" orientation="landscape" useFirstPageNumber="1" r:id="rId1"/>
  <headerFooter alignWithMargins="0">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6">
    <tabColor rgb="FF00B050"/>
  </sheetPr>
  <dimension ref="A1:G33"/>
  <sheetViews>
    <sheetView view="pageBreakPreview" zoomScale="60" zoomScaleNormal="50" workbookViewId="0">
      <selection activeCell="I12" sqref="I12"/>
    </sheetView>
  </sheetViews>
  <sheetFormatPr defaultRowHeight="16.5"/>
  <cols>
    <col min="1" max="1" width="13.5703125" style="7" customWidth="1"/>
    <col min="2" max="2" width="104" style="6" customWidth="1"/>
    <col min="3" max="3" width="45.85546875" style="6" customWidth="1"/>
    <col min="4" max="4" width="44.85546875" style="6" customWidth="1"/>
    <col min="5" max="5" width="39.140625" style="6" customWidth="1"/>
    <col min="6" max="6" width="34.42578125" style="6" customWidth="1"/>
    <col min="7" max="16384" width="9.140625" style="465"/>
  </cols>
  <sheetData>
    <row r="1" spans="1:7" s="1" customFormat="1" ht="18.75">
      <c r="A1" s="4"/>
      <c r="B1" s="5"/>
      <c r="C1" s="5"/>
      <c r="E1" s="683" t="s">
        <v>424</v>
      </c>
      <c r="F1" s="683"/>
    </row>
    <row r="2" spans="1:7" s="1" customFormat="1" ht="24" customHeight="1">
      <c r="A2" s="4"/>
      <c r="B2" s="5"/>
      <c r="C2" s="5"/>
      <c r="E2" s="684" t="str">
        <f>Камчатка45!E2</f>
        <v xml:space="preserve">к приказу ФАС России </v>
      </c>
      <c r="F2" s="684"/>
    </row>
    <row r="3" spans="1:7" s="1" customFormat="1" ht="19.5" customHeight="1">
      <c r="A3" s="4"/>
      <c r="B3" s="5"/>
      <c r="C3" s="5"/>
      <c r="E3" s="684" t="str">
        <f>Камчатка45!E3</f>
        <v>от______________№_______________</v>
      </c>
      <c r="F3" s="684" t="s">
        <v>78</v>
      </c>
    </row>
    <row r="4" spans="1:7" s="1" customFormat="1" ht="30.75" customHeight="1" thickBot="1">
      <c r="A4" s="551" t="s">
        <v>322</v>
      </c>
      <c r="B4" s="551"/>
      <c r="C4" s="551"/>
      <c r="D4" s="551"/>
      <c r="E4" s="551"/>
      <c r="F4" s="551"/>
      <c r="G4" s="2"/>
    </row>
    <row r="5" spans="1:7" ht="16.5" customHeight="1" thickTop="1" thickBot="1">
      <c r="A5" s="552" t="s">
        <v>56</v>
      </c>
      <c r="B5" s="554" t="s">
        <v>0</v>
      </c>
      <c r="C5" s="554" t="s">
        <v>25</v>
      </c>
      <c r="D5" s="554"/>
      <c r="E5" s="554"/>
      <c r="F5" s="555"/>
    </row>
    <row r="6" spans="1:7" ht="54" customHeight="1" thickBot="1">
      <c r="A6" s="553"/>
      <c r="B6" s="545"/>
      <c r="C6" s="433" t="s">
        <v>74</v>
      </c>
      <c r="D6" s="433" t="s">
        <v>75</v>
      </c>
      <c r="E6" s="433" t="s">
        <v>74</v>
      </c>
      <c r="F6" s="434" t="s">
        <v>75</v>
      </c>
    </row>
    <row r="7" spans="1:7" ht="51" customHeight="1" thickBot="1">
      <c r="A7" s="553"/>
      <c r="B7" s="545"/>
      <c r="C7" s="564" t="str">
        <f>Камчатка45!C7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64"/>
      <c r="E7" s="564" t="s">
        <v>66</v>
      </c>
      <c r="F7" s="565"/>
    </row>
    <row r="8" spans="1:7" ht="17.25" customHeight="1" thickBot="1">
      <c r="A8" s="553"/>
      <c r="B8" s="545"/>
      <c r="C8" s="545" t="s">
        <v>101</v>
      </c>
      <c r="D8" s="545"/>
      <c r="E8" s="545" t="s">
        <v>102</v>
      </c>
      <c r="F8" s="546"/>
    </row>
    <row r="9" spans="1:7" ht="17.25" thickBot="1">
      <c r="A9" s="426">
        <v>1</v>
      </c>
      <c r="B9" s="427">
        <v>2</v>
      </c>
      <c r="C9" s="427">
        <v>3</v>
      </c>
      <c r="D9" s="427">
        <v>4</v>
      </c>
      <c r="E9" s="427">
        <v>5</v>
      </c>
      <c r="F9" s="430">
        <v>6</v>
      </c>
    </row>
    <row r="10" spans="1:7" ht="36" customHeight="1" thickBot="1">
      <c r="A10" s="426" t="s">
        <v>1</v>
      </c>
      <c r="B10" s="68" t="s">
        <v>2</v>
      </c>
      <c r="C10" s="437">
        <v>6000</v>
      </c>
      <c r="D10" s="449">
        <v>3000</v>
      </c>
      <c r="E10" s="437">
        <v>2800</v>
      </c>
      <c r="F10" s="439">
        <v>2000</v>
      </c>
    </row>
    <row r="11" spans="1:7" ht="37.5" customHeight="1" thickBot="1">
      <c r="A11" s="426" t="s">
        <v>3</v>
      </c>
      <c r="B11" s="69" t="s">
        <v>4</v>
      </c>
      <c r="C11" s="571">
        <v>320</v>
      </c>
      <c r="D11" s="571"/>
      <c r="E11" s="437">
        <v>250</v>
      </c>
      <c r="F11" s="439">
        <v>200</v>
      </c>
    </row>
    <row r="12" spans="1:7" ht="33" customHeight="1" thickBot="1">
      <c r="A12" s="426" t="s">
        <v>5</v>
      </c>
      <c r="B12" s="69" t="s">
        <v>24</v>
      </c>
      <c r="C12" s="571" t="s">
        <v>26</v>
      </c>
      <c r="D12" s="571"/>
      <c r="E12" s="437">
        <f>E11*0.5</f>
        <v>125</v>
      </c>
      <c r="F12" s="439">
        <f>F11*0.5</f>
        <v>100</v>
      </c>
    </row>
    <row r="13" spans="1:7" ht="24" customHeight="1" thickBot="1">
      <c r="A13" s="426" t="s">
        <v>7</v>
      </c>
      <c r="B13" s="545" t="s">
        <v>9</v>
      </c>
      <c r="C13" s="545"/>
      <c r="D13" s="556"/>
      <c r="E13" s="556"/>
      <c r="F13" s="557"/>
    </row>
    <row r="14" spans="1:7" ht="27" customHeight="1" thickBot="1">
      <c r="A14" s="426" t="s">
        <v>8</v>
      </c>
      <c r="B14" s="545" t="s">
        <v>21</v>
      </c>
      <c r="C14" s="545"/>
      <c r="D14" s="545"/>
      <c r="E14" s="545"/>
      <c r="F14" s="546"/>
    </row>
    <row r="15" spans="1:7" ht="38.25" customHeight="1" thickBot="1">
      <c r="A15" s="426" t="s">
        <v>10</v>
      </c>
      <c r="B15" s="68" t="s">
        <v>47</v>
      </c>
      <c r="C15" s="437">
        <v>330</v>
      </c>
      <c r="D15" s="437">
        <v>185</v>
      </c>
      <c r="E15" s="437">
        <v>180</v>
      </c>
      <c r="F15" s="439">
        <v>125</v>
      </c>
    </row>
    <row r="16" spans="1:7" ht="34.5" customHeight="1" thickBot="1">
      <c r="A16" s="70" t="s">
        <v>11</v>
      </c>
      <c r="B16" s="71" t="s">
        <v>48</v>
      </c>
      <c r="C16" s="571" t="s">
        <v>26</v>
      </c>
      <c r="D16" s="571"/>
      <c r="E16" s="437">
        <f>E15*0.5</f>
        <v>90</v>
      </c>
      <c r="F16" s="439">
        <f>F15*0.5</f>
        <v>62.5</v>
      </c>
    </row>
    <row r="17" spans="1:6" ht="50.25" customHeight="1" thickBot="1">
      <c r="A17" s="70" t="s">
        <v>12</v>
      </c>
      <c r="B17" s="68" t="s">
        <v>67</v>
      </c>
      <c r="C17" s="437">
        <v>590</v>
      </c>
      <c r="D17" s="437">
        <v>374</v>
      </c>
      <c r="E17" s="437">
        <v>360</v>
      </c>
      <c r="F17" s="439">
        <v>248</v>
      </c>
    </row>
    <row r="18" spans="1:6" ht="37.5" customHeight="1" thickBot="1">
      <c r="A18" s="426" t="s">
        <v>13</v>
      </c>
      <c r="B18" s="68" t="s">
        <v>50</v>
      </c>
      <c r="C18" s="571" t="s">
        <v>6</v>
      </c>
      <c r="D18" s="571"/>
      <c r="E18" s="437">
        <v>240</v>
      </c>
      <c r="F18" s="439">
        <v>150</v>
      </c>
    </row>
    <row r="19" spans="1:6" s="3" customFormat="1" ht="26.25" customHeight="1" thickBot="1">
      <c r="A19" s="70" t="s">
        <v>14</v>
      </c>
      <c r="B19" s="545" t="s">
        <v>22</v>
      </c>
      <c r="C19" s="545"/>
      <c r="D19" s="545"/>
      <c r="E19" s="545"/>
      <c r="F19" s="546"/>
    </row>
    <row r="20" spans="1:6" s="3" customFormat="1" ht="33.75" customHeight="1" thickBot="1">
      <c r="A20" s="426" t="s">
        <v>15</v>
      </c>
      <c r="B20" s="68" t="s">
        <v>53</v>
      </c>
      <c r="C20" s="547">
        <f>Камчатка45!C20</f>
        <v>0.6</v>
      </c>
      <c r="D20" s="547"/>
      <c r="E20" s="547"/>
      <c r="F20" s="548"/>
    </row>
    <row r="21" spans="1:6" s="3" customFormat="1" ht="34.5" customHeight="1" thickBot="1">
      <c r="A21" s="70" t="s">
        <v>16</v>
      </c>
      <c r="B21" s="545" t="s">
        <v>28</v>
      </c>
      <c r="C21" s="545"/>
      <c r="D21" s="545"/>
      <c r="E21" s="545"/>
      <c r="F21" s="546"/>
    </row>
    <row r="22" spans="1:6" s="3" customFormat="1" ht="36" customHeight="1" thickBot="1">
      <c r="A22" s="70" t="s">
        <v>17</v>
      </c>
      <c r="B22" s="68" t="s">
        <v>54</v>
      </c>
      <c r="C22" s="571">
        <f>Камчатка45!C22</f>
        <v>440</v>
      </c>
      <c r="D22" s="571"/>
      <c r="E22" s="571">
        <f>Камчатка45!D22</f>
        <v>330</v>
      </c>
      <c r="F22" s="572"/>
    </row>
    <row r="23" spans="1:6" s="3" customFormat="1" ht="50.25" customHeight="1" thickBot="1">
      <c r="A23" s="70" t="s">
        <v>29</v>
      </c>
      <c r="B23" s="68" t="s">
        <v>76</v>
      </c>
      <c r="C23" s="571" t="s">
        <v>26</v>
      </c>
      <c r="D23" s="571"/>
      <c r="E23" s="571">
        <f>E22*0.5</f>
        <v>165</v>
      </c>
      <c r="F23" s="572"/>
    </row>
    <row r="24" spans="1:6" s="3" customFormat="1" ht="19.5" customHeight="1" thickBot="1">
      <c r="A24" s="70" t="s">
        <v>18</v>
      </c>
      <c r="B24" s="545" t="s">
        <v>23</v>
      </c>
      <c r="C24" s="545"/>
      <c r="D24" s="545"/>
      <c r="E24" s="545"/>
      <c r="F24" s="546"/>
    </row>
    <row r="25" spans="1:6" s="3" customFormat="1" ht="49.5" customHeight="1" thickBot="1">
      <c r="A25" s="70" t="s">
        <v>19</v>
      </c>
      <c r="B25" s="68" t="s">
        <v>207</v>
      </c>
      <c r="C25" s="437">
        <f>C15</f>
        <v>330</v>
      </c>
      <c r="D25" s="437">
        <f>D15</f>
        <v>185</v>
      </c>
      <c r="E25" s="437">
        <f>E15</f>
        <v>180</v>
      </c>
      <c r="F25" s="439" t="s">
        <v>26</v>
      </c>
    </row>
    <row r="26" spans="1:6" s="3" customFormat="1" ht="36" customHeight="1" thickBot="1">
      <c r="A26" s="70" t="s">
        <v>30</v>
      </c>
      <c r="B26" s="68" t="s">
        <v>208</v>
      </c>
      <c r="C26" s="562" t="s">
        <v>6</v>
      </c>
      <c r="D26" s="562"/>
      <c r="E26" s="437">
        <f>E25/2</f>
        <v>90</v>
      </c>
      <c r="F26" s="439" t="s">
        <v>26</v>
      </c>
    </row>
    <row r="27" spans="1:6" s="3" customFormat="1" ht="40.5" customHeight="1" thickBot="1">
      <c r="A27" s="70" t="s">
        <v>31</v>
      </c>
      <c r="B27" s="68" t="s">
        <v>205</v>
      </c>
      <c r="C27" s="562" t="s">
        <v>6</v>
      </c>
      <c r="D27" s="562"/>
      <c r="E27" s="435"/>
      <c r="F27" s="439">
        <f>F15</f>
        <v>125</v>
      </c>
    </row>
    <row r="28" spans="1:6" s="3" customFormat="1" ht="36.75" customHeight="1" thickBot="1">
      <c r="A28" s="70" t="s">
        <v>60</v>
      </c>
      <c r="B28" s="68" t="s">
        <v>209</v>
      </c>
      <c r="C28" s="562" t="s">
        <v>6</v>
      </c>
      <c r="D28" s="562"/>
      <c r="E28" s="435"/>
      <c r="F28" s="439">
        <f>F27/2</f>
        <v>62.5</v>
      </c>
    </row>
    <row r="29" spans="1:6" s="3" customFormat="1" ht="50.25" customHeight="1" thickBot="1">
      <c r="A29" s="70" t="s">
        <v>61</v>
      </c>
      <c r="B29" s="148" t="s">
        <v>77</v>
      </c>
      <c r="C29" s="547">
        <f>Камчатка45!C29</f>
        <v>0.56000000000000005</v>
      </c>
      <c r="D29" s="547"/>
      <c r="E29" s="547"/>
      <c r="F29" s="548"/>
    </row>
    <row r="30" spans="1:6" s="3" customFormat="1" ht="37.5" customHeight="1" thickBot="1">
      <c r="A30" s="70" t="str">
        <f>Камчатка45!A30</f>
        <v>3.4.6.</v>
      </c>
      <c r="B30" s="149" t="str">
        <f>Камчатка45!B30</f>
        <v>за  объем местных телефонных соединений в размере 100 мин. в месяц взимается дополнительно плата  к  пунктам  2.,  2.1. настоящего приложения, в месяц</v>
      </c>
      <c r="C30" s="562" t="s">
        <v>6</v>
      </c>
      <c r="D30" s="562"/>
      <c r="E30" s="571">
        <f>Камчатка45!D30</f>
        <v>50</v>
      </c>
      <c r="F30" s="572"/>
    </row>
    <row r="31" spans="1:6" s="3" customFormat="1" ht="36" customHeight="1" thickBot="1">
      <c r="A31" s="72" t="str">
        <f>Камчатка45!A31</f>
        <v>3.4.7.</v>
      </c>
      <c r="B31" s="150" t="str">
        <f>Камчатка45!B31</f>
        <v>сверх объема  100 мин. местных телефонных соединений  за  минуту соединения  взимается дополнительно плата к пункту  3.4.6. настоящего приложения</v>
      </c>
      <c r="C31" s="718" t="s">
        <v>6</v>
      </c>
      <c r="D31" s="718"/>
      <c r="E31" s="574">
        <f>Камчатка45!D31</f>
        <v>0.74</v>
      </c>
      <c r="F31" s="575"/>
    </row>
    <row r="32" spans="1:6" ht="17.25" thickTop="1">
      <c r="A32" s="549" t="s">
        <v>20</v>
      </c>
      <c r="B32" s="550"/>
      <c r="C32" s="431"/>
    </row>
    <row r="33" spans="1:6" ht="49.5" customHeight="1">
      <c r="A33" s="543" t="str">
        <f>Камчатка45!A33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3" s="544"/>
      <c r="C33" s="544"/>
      <c r="D33" s="544"/>
      <c r="E33" s="544"/>
      <c r="F33" s="544"/>
    </row>
  </sheetData>
  <mergeCells count="35">
    <mergeCell ref="C16:D16"/>
    <mergeCell ref="E1:F1"/>
    <mergeCell ref="E2:F2"/>
    <mergeCell ref="E3:F3"/>
    <mergeCell ref="A4:F4"/>
    <mergeCell ref="A5:A8"/>
    <mergeCell ref="B5:B8"/>
    <mergeCell ref="C5:F5"/>
    <mergeCell ref="C7:D7"/>
    <mergeCell ref="E7:F7"/>
    <mergeCell ref="C8:D8"/>
    <mergeCell ref="E8:F8"/>
    <mergeCell ref="C11:D11"/>
    <mergeCell ref="C12:D12"/>
    <mergeCell ref="B13:F13"/>
    <mergeCell ref="B14:F14"/>
    <mergeCell ref="C28:D28"/>
    <mergeCell ref="C18:D18"/>
    <mergeCell ref="B19:F19"/>
    <mergeCell ref="C20:F20"/>
    <mergeCell ref="B21:F21"/>
    <mergeCell ref="C22:D22"/>
    <mergeCell ref="E22:F22"/>
    <mergeCell ref="C23:D23"/>
    <mergeCell ref="E23:F23"/>
    <mergeCell ref="B24:F24"/>
    <mergeCell ref="C26:D26"/>
    <mergeCell ref="C27:D27"/>
    <mergeCell ref="A33:F33"/>
    <mergeCell ref="C29:F29"/>
    <mergeCell ref="C30:D30"/>
    <mergeCell ref="E30:F30"/>
    <mergeCell ref="C31:D31"/>
    <mergeCell ref="E31:F31"/>
    <mergeCell ref="A32:B32"/>
  </mergeCells>
  <printOptions horizontalCentered="1"/>
  <pageMargins left="0.19685039370078741" right="0.19685039370078741" top="0.15748031496062992" bottom="0.15748031496062992" header="0.15748031496062992" footer="0.15748031496062992"/>
  <pageSetup paperSize="9" scale="52" firstPageNumber="52" orientation="landscape" useFirstPageNumber="1" r:id="rId1"/>
  <headerFooter alignWithMargins="0">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7">
    <tabColor rgb="FF00B050"/>
  </sheetPr>
  <dimension ref="A1:D30"/>
  <sheetViews>
    <sheetView view="pageBreakPreview" zoomScale="60" zoomScaleNormal="60" workbookViewId="0">
      <selection activeCell="J11" sqref="J11"/>
    </sheetView>
  </sheetViews>
  <sheetFormatPr defaultRowHeight="16.5"/>
  <cols>
    <col min="1" max="1" width="13.5703125" style="7" customWidth="1"/>
    <col min="2" max="2" width="125.7109375" style="6" customWidth="1"/>
    <col min="3" max="3" width="69.7109375" style="6" customWidth="1"/>
    <col min="4" max="4" width="55.5703125" style="6" customWidth="1"/>
    <col min="5" max="16384" width="9.140625" style="465"/>
  </cols>
  <sheetData>
    <row r="1" spans="1:4" s="1" customFormat="1" ht="18.75">
      <c r="A1" s="4"/>
      <c r="B1" s="5"/>
      <c r="C1" s="5"/>
      <c r="D1" s="536" t="s">
        <v>425</v>
      </c>
    </row>
    <row r="2" spans="1:4" s="1" customFormat="1" ht="30" customHeight="1">
      <c r="A2" s="4"/>
      <c r="B2" s="5"/>
      <c r="C2" s="5"/>
      <c r="D2" s="528" t="str">
        <f>Магадан46!E2</f>
        <v xml:space="preserve">к приказу ФАС России </v>
      </c>
    </row>
    <row r="3" spans="1:4" s="1" customFormat="1" ht="22.5" customHeight="1">
      <c r="A3" s="4"/>
      <c r="B3" s="5"/>
      <c r="C3" s="5"/>
      <c r="D3" s="528" t="str">
        <f>Магадан46!E3</f>
        <v>от______________№_______________</v>
      </c>
    </row>
    <row r="4" spans="1:4" s="1" customFormat="1" ht="35.25" customHeight="1" thickBot="1">
      <c r="A4" s="551" t="s">
        <v>323</v>
      </c>
      <c r="B4" s="551"/>
      <c r="C4" s="551"/>
      <c r="D4" s="551"/>
    </row>
    <row r="5" spans="1:4" ht="25.5" customHeight="1" thickTop="1" thickBot="1">
      <c r="A5" s="552" t="s">
        <v>56</v>
      </c>
      <c r="B5" s="554" t="s">
        <v>0</v>
      </c>
      <c r="C5" s="584" t="s">
        <v>25</v>
      </c>
      <c r="D5" s="585"/>
    </row>
    <row r="6" spans="1:4" ht="66.75" customHeight="1" thickBot="1">
      <c r="A6" s="553"/>
      <c r="B6" s="545"/>
      <c r="C6" s="433" t="str">
        <f>Магадан46!C7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4" ht="17.25" customHeight="1" thickBot="1">
      <c r="A7" s="553"/>
      <c r="B7" s="545"/>
      <c r="C7" s="427" t="s">
        <v>101</v>
      </c>
      <c r="D7" s="430" t="s">
        <v>102</v>
      </c>
    </row>
    <row r="8" spans="1:4" ht="17.25" thickBot="1">
      <c r="A8" s="426">
        <v>1</v>
      </c>
      <c r="B8" s="427">
        <v>2</v>
      </c>
      <c r="C8" s="427">
        <v>3</v>
      </c>
      <c r="D8" s="430">
        <v>4</v>
      </c>
    </row>
    <row r="9" spans="1:4" ht="33" customHeight="1" thickBot="1">
      <c r="A9" s="426" t="s">
        <v>1</v>
      </c>
      <c r="B9" s="68" t="s">
        <v>2</v>
      </c>
      <c r="C9" s="437">
        <v>6000</v>
      </c>
      <c r="D9" s="439">
        <v>4000</v>
      </c>
    </row>
    <row r="10" spans="1:4" ht="27.75" customHeight="1" thickBot="1">
      <c r="A10" s="426" t="s">
        <v>3</v>
      </c>
      <c r="B10" s="69" t="s">
        <v>4</v>
      </c>
      <c r="C10" s="437">
        <v>320</v>
      </c>
      <c r="D10" s="439">
        <v>250</v>
      </c>
    </row>
    <row r="11" spans="1:4" ht="34.5" customHeight="1" thickBot="1">
      <c r="A11" s="426" t="s">
        <v>5</v>
      </c>
      <c r="B11" s="69" t="s">
        <v>24</v>
      </c>
      <c r="C11" s="437" t="s">
        <v>26</v>
      </c>
      <c r="D11" s="439">
        <f>D10*0.5</f>
        <v>125</v>
      </c>
    </row>
    <row r="12" spans="1:4" ht="33" customHeight="1" thickBot="1">
      <c r="A12" s="426" t="s">
        <v>7</v>
      </c>
      <c r="B12" s="545" t="s">
        <v>9</v>
      </c>
      <c r="C12" s="545"/>
      <c r="D12" s="557"/>
    </row>
    <row r="13" spans="1:4" ht="33" customHeight="1" thickBot="1">
      <c r="A13" s="426" t="s">
        <v>8</v>
      </c>
      <c r="B13" s="545" t="s">
        <v>21</v>
      </c>
      <c r="C13" s="545"/>
      <c r="D13" s="546"/>
    </row>
    <row r="14" spans="1:4" ht="33.75" customHeight="1" thickBot="1">
      <c r="A14" s="426" t="s">
        <v>10</v>
      </c>
      <c r="B14" s="68" t="s">
        <v>47</v>
      </c>
      <c r="C14" s="437">
        <v>270</v>
      </c>
      <c r="D14" s="439">
        <v>180</v>
      </c>
    </row>
    <row r="15" spans="1:4" ht="33" customHeight="1" thickBot="1">
      <c r="A15" s="70" t="s">
        <v>11</v>
      </c>
      <c r="B15" s="71" t="s">
        <v>48</v>
      </c>
      <c r="C15" s="437" t="s">
        <v>26</v>
      </c>
      <c r="D15" s="439">
        <f>D14*0.5</f>
        <v>90</v>
      </c>
    </row>
    <row r="16" spans="1:4" ht="46.5" customHeight="1" thickBot="1">
      <c r="A16" s="70" t="s">
        <v>12</v>
      </c>
      <c r="B16" s="68" t="s">
        <v>67</v>
      </c>
      <c r="C16" s="437">
        <v>500</v>
      </c>
      <c r="D16" s="439">
        <v>360</v>
      </c>
    </row>
    <row r="17" spans="1:4" ht="33.75" customHeight="1" thickBot="1">
      <c r="A17" s="426" t="s">
        <v>13</v>
      </c>
      <c r="B17" s="68" t="s">
        <v>50</v>
      </c>
      <c r="C17" s="437" t="s">
        <v>6</v>
      </c>
      <c r="D17" s="439">
        <v>240</v>
      </c>
    </row>
    <row r="18" spans="1:4" s="3" customFormat="1" ht="33.75" customHeight="1" thickBot="1">
      <c r="A18" s="70" t="s">
        <v>14</v>
      </c>
      <c r="B18" s="545" t="s">
        <v>22</v>
      </c>
      <c r="C18" s="545"/>
      <c r="D18" s="546"/>
    </row>
    <row r="19" spans="1:4" s="3" customFormat="1" ht="44.25" customHeight="1" thickBot="1">
      <c r="A19" s="426" t="s">
        <v>15</v>
      </c>
      <c r="B19" s="68" t="s">
        <v>53</v>
      </c>
      <c r="C19" s="547">
        <f>Магадан46!C20</f>
        <v>0.6</v>
      </c>
      <c r="D19" s="548"/>
    </row>
    <row r="20" spans="1:4" s="3" customFormat="1" ht="35.25" customHeight="1" thickBot="1">
      <c r="A20" s="70" t="s">
        <v>16</v>
      </c>
      <c r="B20" s="545" t="s">
        <v>28</v>
      </c>
      <c r="C20" s="545"/>
      <c r="D20" s="546"/>
    </row>
    <row r="21" spans="1:4" s="3" customFormat="1" ht="38.25" customHeight="1" thickBot="1">
      <c r="A21" s="70" t="s">
        <v>17</v>
      </c>
      <c r="B21" s="68" t="s">
        <v>54</v>
      </c>
      <c r="C21" s="437">
        <f>Магадан46!C22</f>
        <v>440</v>
      </c>
      <c r="D21" s="439">
        <f>Магадан46!E22</f>
        <v>330</v>
      </c>
    </row>
    <row r="22" spans="1:4" s="3" customFormat="1" ht="36" customHeight="1" thickBot="1">
      <c r="A22" s="70" t="s">
        <v>29</v>
      </c>
      <c r="B22" s="68" t="s">
        <v>76</v>
      </c>
      <c r="C22" s="435" t="s">
        <v>26</v>
      </c>
      <c r="D22" s="436">
        <f>D21*0.5</f>
        <v>165</v>
      </c>
    </row>
    <row r="23" spans="1:4" s="3" customFormat="1" ht="34.5" customHeight="1" thickBot="1">
      <c r="A23" s="70" t="s">
        <v>18</v>
      </c>
      <c r="B23" s="545" t="s">
        <v>23</v>
      </c>
      <c r="C23" s="545"/>
      <c r="D23" s="546"/>
    </row>
    <row r="24" spans="1:4" s="3" customFormat="1" ht="38.25" customHeight="1" thickBot="1">
      <c r="A24" s="70" t="s">
        <v>19</v>
      </c>
      <c r="B24" s="68" t="s">
        <v>207</v>
      </c>
      <c r="C24" s="437">
        <f>C14</f>
        <v>270</v>
      </c>
      <c r="D24" s="439">
        <f>D14</f>
        <v>180</v>
      </c>
    </row>
    <row r="25" spans="1:4" s="3" customFormat="1" ht="46.5" customHeight="1" thickBot="1">
      <c r="A25" s="70" t="s">
        <v>30</v>
      </c>
      <c r="B25" s="68" t="s">
        <v>210</v>
      </c>
      <c r="C25" s="437" t="s">
        <v>6</v>
      </c>
      <c r="D25" s="439">
        <f>D24/2</f>
        <v>90</v>
      </c>
    </row>
    <row r="26" spans="1:4" s="3" customFormat="1" ht="53.25" customHeight="1" thickBot="1">
      <c r="A26" s="70" t="s">
        <v>31</v>
      </c>
      <c r="B26" s="148" t="s">
        <v>79</v>
      </c>
      <c r="C26" s="547">
        <f>Магадан46!C29</f>
        <v>0.56000000000000005</v>
      </c>
      <c r="D26" s="548"/>
    </row>
    <row r="27" spans="1:4" s="3" customFormat="1" ht="45.75" customHeight="1" thickBot="1">
      <c r="A27" s="70" t="s">
        <v>60</v>
      </c>
      <c r="B27" s="131" t="s">
        <v>166</v>
      </c>
      <c r="C27" s="437" t="s">
        <v>6</v>
      </c>
      <c r="D27" s="439">
        <f>Магадан46!E30</f>
        <v>50</v>
      </c>
    </row>
    <row r="28" spans="1:4" s="3" customFormat="1" ht="42.75" customHeight="1" thickBot="1">
      <c r="A28" s="72" t="s">
        <v>61</v>
      </c>
      <c r="B28" s="132" t="s">
        <v>233</v>
      </c>
      <c r="C28" s="440" t="s">
        <v>6</v>
      </c>
      <c r="D28" s="442">
        <f>Магадан46!E31</f>
        <v>0.74</v>
      </c>
    </row>
    <row r="29" spans="1:4" ht="17.25" thickTop="1">
      <c r="A29" s="549" t="s">
        <v>20</v>
      </c>
      <c r="B29" s="550"/>
      <c r="C29" s="431"/>
    </row>
    <row r="30" spans="1:4" ht="56.25" customHeight="1">
      <c r="A30" s="543" t="str">
        <f>Магадан46!A33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5" firstPageNumber="53" orientation="landscape" useFirstPageNumber="1" r:id="rId1"/>
  <headerFooter alignWithMargins="0">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8">
    <tabColor rgb="FF00B050"/>
  </sheetPr>
  <dimension ref="A1:D30"/>
  <sheetViews>
    <sheetView view="pageBreakPreview" zoomScale="60" zoomScaleNormal="60" workbookViewId="0">
      <selection activeCell="D1" sqref="D1"/>
    </sheetView>
  </sheetViews>
  <sheetFormatPr defaultRowHeight="16.5"/>
  <cols>
    <col min="1" max="1" width="13.5703125" style="7" customWidth="1"/>
    <col min="2" max="2" width="132" style="6" customWidth="1"/>
    <col min="3" max="3" width="66.7109375" style="6" customWidth="1"/>
    <col min="4" max="4" width="54.42578125" style="6" customWidth="1"/>
    <col min="5" max="16384" width="9.140625" style="465"/>
  </cols>
  <sheetData>
    <row r="1" spans="1:4" s="1" customFormat="1" ht="18.75">
      <c r="A1" s="4"/>
      <c r="B1" s="5"/>
      <c r="C1" s="5"/>
      <c r="D1" s="536" t="s">
        <v>426</v>
      </c>
    </row>
    <row r="2" spans="1:4" s="1" customFormat="1" ht="30" customHeight="1">
      <c r="A2" s="4"/>
      <c r="B2" s="5"/>
      <c r="C2" s="5"/>
      <c r="D2" s="528" t="str">
        <f>Магадан46!E2</f>
        <v xml:space="preserve">к приказу ФАС России </v>
      </c>
    </row>
    <row r="3" spans="1:4" s="1" customFormat="1" ht="22.5" customHeight="1">
      <c r="A3" s="4"/>
      <c r="B3" s="5"/>
      <c r="C3" s="5"/>
      <c r="D3" s="528" t="str">
        <f>Магадан46!E3</f>
        <v>от______________№_______________</v>
      </c>
    </row>
    <row r="4" spans="1:4" s="1" customFormat="1" ht="35.25" customHeight="1" thickBot="1">
      <c r="A4" s="551" t="s">
        <v>324</v>
      </c>
      <c r="B4" s="551"/>
      <c r="C4" s="551"/>
      <c r="D4" s="551"/>
    </row>
    <row r="5" spans="1:4" ht="25.5" customHeight="1" thickTop="1" thickBot="1">
      <c r="A5" s="552" t="s">
        <v>56</v>
      </c>
      <c r="B5" s="554" t="s">
        <v>0</v>
      </c>
      <c r="C5" s="584" t="s">
        <v>25</v>
      </c>
      <c r="D5" s="585"/>
    </row>
    <row r="6" spans="1:4" ht="87.75" customHeight="1" thickBot="1">
      <c r="A6" s="553"/>
      <c r="B6" s="545"/>
      <c r="C6" s="433" t="str">
        <f>СахалинОбл47!C6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4" ht="17.25" customHeight="1" thickBot="1">
      <c r="A7" s="553"/>
      <c r="B7" s="545"/>
      <c r="C7" s="427" t="s">
        <v>101</v>
      </c>
      <c r="D7" s="430" t="s">
        <v>102</v>
      </c>
    </row>
    <row r="8" spans="1:4" ht="17.25" thickBot="1">
      <c r="A8" s="426">
        <v>1</v>
      </c>
      <c r="B8" s="427">
        <v>2</v>
      </c>
      <c r="C8" s="427">
        <v>3</v>
      </c>
      <c r="D8" s="430">
        <v>4</v>
      </c>
    </row>
    <row r="9" spans="1:4" ht="33" customHeight="1" thickBot="1">
      <c r="A9" s="426" t="s">
        <v>1</v>
      </c>
      <c r="B9" s="68" t="s">
        <v>2</v>
      </c>
      <c r="C9" s="437">
        <v>6000</v>
      </c>
      <c r="D9" s="439">
        <f>СахалинОбл47!D9</f>
        <v>4000</v>
      </c>
    </row>
    <row r="10" spans="1:4" ht="27.75" customHeight="1" thickBot="1">
      <c r="A10" s="426" t="s">
        <v>3</v>
      </c>
      <c r="B10" s="69" t="s">
        <v>4</v>
      </c>
      <c r="C10" s="437">
        <v>360</v>
      </c>
      <c r="D10" s="439">
        <v>250</v>
      </c>
    </row>
    <row r="11" spans="1:4" ht="34.5" customHeight="1" thickBot="1">
      <c r="A11" s="426" t="s">
        <v>5</v>
      </c>
      <c r="B11" s="69" t="s">
        <v>24</v>
      </c>
      <c r="C11" s="437" t="s">
        <v>26</v>
      </c>
      <c r="D11" s="439">
        <f>D10*0.5</f>
        <v>125</v>
      </c>
    </row>
    <row r="12" spans="1:4" ht="25.5" customHeight="1" thickBot="1">
      <c r="A12" s="426" t="s">
        <v>7</v>
      </c>
      <c r="B12" s="545" t="s">
        <v>9</v>
      </c>
      <c r="C12" s="545"/>
      <c r="D12" s="557"/>
    </row>
    <row r="13" spans="1:4" ht="33" customHeight="1" thickBot="1">
      <c r="A13" s="426" t="s">
        <v>8</v>
      </c>
      <c r="B13" s="545" t="s">
        <v>21</v>
      </c>
      <c r="C13" s="545"/>
      <c r="D13" s="546"/>
    </row>
    <row r="14" spans="1:4" ht="33.75" customHeight="1" thickBot="1">
      <c r="A14" s="426" t="s">
        <v>10</v>
      </c>
      <c r="B14" s="68" t="s">
        <v>47</v>
      </c>
      <c r="C14" s="437">
        <f>СахалинОбл47!C14</f>
        <v>270</v>
      </c>
      <c r="D14" s="439">
        <f>СахалинОбл47!D14</f>
        <v>180</v>
      </c>
    </row>
    <row r="15" spans="1:4" ht="33" customHeight="1" thickBot="1">
      <c r="A15" s="70" t="s">
        <v>11</v>
      </c>
      <c r="B15" s="71" t="s">
        <v>48</v>
      </c>
      <c r="C15" s="437" t="s">
        <v>26</v>
      </c>
      <c r="D15" s="439">
        <f>D14*0.5</f>
        <v>90</v>
      </c>
    </row>
    <row r="16" spans="1:4" ht="46.5" customHeight="1" thickBot="1">
      <c r="A16" s="70" t="s">
        <v>12</v>
      </c>
      <c r="B16" s="68" t="s">
        <v>67</v>
      </c>
      <c r="C16" s="437">
        <v>500</v>
      </c>
      <c r="D16" s="439">
        <v>360</v>
      </c>
    </row>
    <row r="17" spans="1:4" ht="33.75" customHeight="1" thickBot="1">
      <c r="A17" s="426" t="s">
        <v>13</v>
      </c>
      <c r="B17" s="68" t="s">
        <v>50</v>
      </c>
      <c r="C17" s="437" t="s">
        <v>6</v>
      </c>
      <c r="D17" s="439">
        <v>240</v>
      </c>
    </row>
    <row r="18" spans="1:4" s="3" customFormat="1" ht="24.75" customHeight="1" thickBot="1">
      <c r="A18" s="70" t="s">
        <v>14</v>
      </c>
      <c r="B18" s="545" t="s">
        <v>22</v>
      </c>
      <c r="C18" s="545"/>
      <c r="D18" s="546"/>
    </row>
    <row r="19" spans="1:4" s="3" customFormat="1" ht="44.25" customHeight="1" thickBot="1">
      <c r="A19" s="426" t="s">
        <v>15</v>
      </c>
      <c r="B19" s="68" t="s">
        <v>53</v>
      </c>
      <c r="C19" s="547">
        <f>СахалинОбл47!C19</f>
        <v>0.6</v>
      </c>
      <c r="D19" s="743"/>
    </row>
    <row r="20" spans="1:4" s="3" customFormat="1" ht="35.25" customHeight="1" thickBot="1">
      <c r="A20" s="70" t="s">
        <v>16</v>
      </c>
      <c r="B20" s="545" t="s">
        <v>28</v>
      </c>
      <c r="C20" s="545"/>
      <c r="D20" s="546"/>
    </row>
    <row r="21" spans="1:4" s="3" customFormat="1" ht="38.25" customHeight="1" thickBot="1">
      <c r="A21" s="70" t="s">
        <v>17</v>
      </c>
      <c r="B21" s="68" t="s">
        <v>54</v>
      </c>
      <c r="C21" s="437">
        <f>Магадан46!C22</f>
        <v>440</v>
      </c>
      <c r="D21" s="439">
        <f>Магадан46!E22</f>
        <v>330</v>
      </c>
    </row>
    <row r="22" spans="1:4" s="3" customFormat="1" ht="36" customHeight="1" thickBot="1">
      <c r="A22" s="70" t="s">
        <v>29</v>
      </c>
      <c r="B22" s="68" t="s">
        <v>76</v>
      </c>
      <c r="C22" s="435" t="s">
        <v>26</v>
      </c>
      <c r="D22" s="436">
        <f>D21*0.5</f>
        <v>165</v>
      </c>
    </row>
    <row r="23" spans="1:4" s="3" customFormat="1" ht="25.5" customHeight="1" thickBot="1">
      <c r="A23" s="70" t="s">
        <v>18</v>
      </c>
      <c r="B23" s="545" t="s">
        <v>23</v>
      </c>
      <c r="C23" s="545"/>
      <c r="D23" s="546"/>
    </row>
    <row r="24" spans="1:4" s="3" customFormat="1" ht="38.25" customHeight="1" thickBot="1">
      <c r="A24" s="70" t="s">
        <v>19</v>
      </c>
      <c r="B24" s="68" t="s">
        <v>207</v>
      </c>
      <c r="C24" s="437">
        <f>C14</f>
        <v>270</v>
      </c>
      <c r="D24" s="439">
        <f>D14</f>
        <v>180</v>
      </c>
    </row>
    <row r="25" spans="1:4" s="3" customFormat="1" ht="46.5" customHeight="1" thickBot="1">
      <c r="A25" s="70" t="s">
        <v>30</v>
      </c>
      <c r="B25" s="68" t="s">
        <v>210</v>
      </c>
      <c r="C25" s="437" t="s">
        <v>6</v>
      </c>
      <c r="D25" s="439">
        <f>D24/2</f>
        <v>90</v>
      </c>
    </row>
    <row r="26" spans="1:4" s="3" customFormat="1" ht="53.25" customHeight="1" thickBot="1">
      <c r="A26" s="70" t="s">
        <v>31</v>
      </c>
      <c r="B26" s="148" t="s">
        <v>79</v>
      </c>
      <c r="C26" s="547">
        <f>СахалинОбл47!C26</f>
        <v>0.56000000000000005</v>
      </c>
      <c r="D26" s="743">
        <v>0.5</v>
      </c>
    </row>
    <row r="27" spans="1:4" s="3" customFormat="1" ht="45.75" customHeight="1" thickBot="1">
      <c r="A27" s="70" t="s">
        <v>60</v>
      </c>
      <c r="B27" s="131" t="s">
        <v>166</v>
      </c>
      <c r="C27" s="437" t="s">
        <v>6</v>
      </c>
      <c r="D27" s="439">
        <f>Магадан46!E30</f>
        <v>50</v>
      </c>
    </row>
    <row r="28" spans="1:4" s="3" customFormat="1" ht="42.75" customHeight="1" thickBot="1">
      <c r="A28" s="72" t="s">
        <v>61</v>
      </c>
      <c r="B28" s="132" t="s">
        <v>233</v>
      </c>
      <c r="C28" s="440" t="s">
        <v>6</v>
      </c>
      <c r="D28" s="442">
        <f>Магадан46!E31</f>
        <v>0.74</v>
      </c>
    </row>
    <row r="29" spans="1:4" ht="17.25" thickTop="1">
      <c r="A29" s="549" t="s">
        <v>20</v>
      </c>
      <c r="B29" s="550"/>
      <c r="C29" s="431"/>
    </row>
    <row r="30" spans="1:4" ht="56.25" customHeight="1">
      <c r="A30" s="543" t="str">
        <f>Магадан46!A33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5" firstPageNumber="54" orientation="landscape" useFirstPageNumber="1" r:id="rId1"/>
  <headerFooter alignWithMargins="0">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9">
    <tabColor rgb="FF00B050"/>
  </sheetPr>
  <dimension ref="A1:I37"/>
  <sheetViews>
    <sheetView view="pageBreakPreview" zoomScale="50" zoomScaleNormal="50" zoomScaleSheetLayoutView="50" workbookViewId="0">
      <selection activeCell="G1" sqref="G1:H1"/>
    </sheetView>
  </sheetViews>
  <sheetFormatPr defaultRowHeight="16.5"/>
  <cols>
    <col min="1" max="1" width="13.5703125" style="7" customWidth="1"/>
    <col min="2" max="2" width="126.42578125" style="6" customWidth="1"/>
    <col min="3" max="3" width="36.28515625" style="6" customWidth="1"/>
    <col min="4" max="4" width="36.5703125" style="6" customWidth="1"/>
    <col min="5" max="5" width="21.42578125" style="6" customWidth="1"/>
    <col min="6" max="6" width="18.85546875" style="6" customWidth="1"/>
    <col min="7" max="7" width="20.42578125" style="6" customWidth="1"/>
    <col min="8" max="8" width="29.28515625" style="6" customWidth="1"/>
    <col min="9" max="16384" width="9.140625" style="465"/>
  </cols>
  <sheetData>
    <row r="1" spans="1:9" s="1" customFormat="1" ht="18.75">
      <c r="A1" s="4"/>
      <c r="B1" s="5"/>
      <c r="C1" s="5"/>
      <c r="G1" s="683" t="s">
        <v>427</v>
      </c>
      <c r="H1" s="683"/>
    </row>
    <row r="2" spans="1:9" s="1" customFormat="1" ht="30" customHeight="1">
      <c r="A2" s="4"/>
      <c r="B2" s="5"/>
      <c r="C2" s="5"/>
      <c r="G2" s="684" t="str">
        <f>СахалинОбл47!D2</f>
        <v xml:space="preserve">к приказу ФАС России </v>
      </c>
      <c r="H2" s="684" t="s">
        <v>78</v>
      </c>
    </row>
    <row r="3" spans="1:9" s="1" customFormat="1" ht="30" customHeight="1">
      <c r="A3" s="4"/>
      <c r="B3" s="5"/>
      <c r="C3" s="5"/>
      <c r="G3" s="744" t="str">
        <f>СахалинОбл47!D3</f>
        <v>от______________№_______________</v>
      </c>
      <c r="H3" s="744" t="s">
        <v>78</v>
      </c>
    </row>
    <row r="4" spans="1:9" s="1" customFormat="1" ht="28.5" customHeight="1" thickBot="1">
      <c r="A4" s="551" t="s">
        <v>325</v>
      </c>
      <c r="B4" s="551"/>
      <c r="C4" s="551"/>
      <c r="D4" s="551"/>
      <c r="E4" s="551"/>
      <c r="F4" s="551"/>
      <c r="G4" s="551"/>
      <c r="H4" s="551"/>
      <c r="I4" s="2"/>
    </row>
    <row r="5" spans="1:9" ht="22.5" customHeight="1" thickTop="1" thickBot="1">
      <c r="A5" s="552" t="s">
        <v>56</v>
      </c>
      <c r="B5" s="554" t="s">
        <v>0</v>
      </c>
      <c r="C5" s="554" t="s">
        <v>25</v>
      </c>
      <c r="D5" s="554"/>
      <c r="E5" s="554"/>
      <c r="F5" s="554"/>
      <c r="G5" s="554"/>
      <c r="H5" s="555"/>
    </row>
    <row r="6" spans="1:9" ht="70.5" customHeight="1" thickBot="1">
      <c r="A6" s="553"/>
      <c r="B6" s="545"/>
      <c r="C6" s="564" t="str">
        <f>ЮжноСахалинск48!C6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564"/>
      <c r="E6" s="564" t="s">
        <v>66</v>
      </c>
      <c r="F6" s="564"/>
      <c r="G6" s="564"/>
      <c r="H6" s="565"/>
    </row>
    <row r="7" spans="1:9" ht="36.75" customHeight="1" thickBot="1">
      <c r="A7" s="553"/>
      <c r="B7" s="545"/>
      <c r="C7" s="564" t="s">
        <v>73</v>
      </c>
      <c r="D7" s="564"/>
      <c r="E7" s="564" t="s">
        <v>74</v>
      </c>
      <c r="F7" s="564"/>
      <c r="G7" s="564" t="s">
        <v>75</v>
      </c>
      <c r="H7" s="565"/>
    </row>
    <row r="8" spans="1:9" ht="25.5" customHeight="1" thickBot="1">
      <c r="A8" s="553"/>
      <c r="B8" s="545"/>
      <c r="C8" s="433" t="s">
        <v>80</v>
      </c>
      <c r="D8" s="433" t="s">
        <v>81</v>
      </c>
      <c r="E8" s="433" t="s">
        <v>80</v>
      </c>
      <c r="F8" s="433" t="s">
        <v>81</v>
      </c>
      <c r="G8" s="433" t="s">
        <v>80</v>
      </c>
      <c r="H8" s="434" t="s">
        <v>81</v>
      </c>
    </row>
    <row r="9" spans="1:9" ht="17.25" customHeight="1" thickBot="1">
      <c r="A9" s="553"/>
      <c r="B9" s="545"/>
      <c r="C9" s="545" t="s">
        <v>101</v>
      </c>
      <c r="D9" s="545"/>
      <c r="E9" s="545" t="s">
        <v>102</v>
      </c>
      <c r="F9" s="545"/>
      <c r="G9" s="545"/>
      <c r="H9" s="546"/>
    </row>
    <row r="10" spans="1:9" ht="17.25" thickBot="1">
      <c r="A10" s="426">
        <v>1</v>
      </c>
      <c r="B10" s="427">
        <v>2</v>
      </c>
      <c r="C10" s="427">
        <v>3</v>
      </c>
      <c r="D10" s="427">
        <v>4</v>
      </c>
      <c r="E10" s="427">
        <v>5</v>
      </c>
      <c r="F10" s="427">
        <v>6</v>
      </c>
      <c r="G10" s="427">
        <v>7</v>
      </c>
      <c r="H10" s="430">
        <v>8</v>
      </c>
    </row>
    <row r="11" spans="1:9" ht="38.25" customHeight="1" thickBot="1">
      <c r="A11" s="426" t="s">
        <v>1</v>
      </c>
      <c r="B11" s="68" t="s">
        <v>2</v>
      </c>
      <c r="C11" s="571">
        <v>6000</v>
      </c>
      <c r="D11" s="571"/>
      <c r="E11" s="571">
        <v>2900</v>
      </c>
      <c r="F11" s="571"/>
      <c r="G11" s="571"/>
      <c r="H11" s="572"/>
    </row>
    <row r="12" spans="1:9" ht="28.5" customHeight="1" thickBot="1">
      <c r="A12" s="426" t="s">
        <v>3</v>
      </c>
      <c r="B12" s="69" t="s">
        <v>4</v>
      </c>
      <c r="C12" s="571">
        <v>320</v>
      </c>
      <c r="D12" s="571">
        <v>250</v>
      </c>
      <c r="E12" s="571">
        <v>200</v>
      </c>
      <c r="F12" s="571"/>
      <c r="G12" s="571"/>
      <c r="H12" s="572"/>
    </row>
    <row r="13" spans="1:9" ht="36" customHeight="1" thickBot="1">
      <c r="A13" s="426" t="s">
        <v>5</v>
      </c>
      <c r="B13" s="69" t="s">
        <v>24</v>
      </c>
      <c r="C13" s="571" t="s">
        <v>26</v>
      </c>
      <c r="D13" s="571">
        <f>D12*0.67</f>
        <v>167.5</v>
      </c>
      <c r="E13" s="571">
        <f>E12*0.5</f>
        <v>100</v>
      </c>
      <c r="F13" s="571"/>
      <c r="G13" s="571">
        <f>E13</f>
        <v>100</v>
      </c>
      <c r="H13" s="572"/>
    </row>
    <row r="14" spans="1:9" ht="30.75" customHeight="1" thickBot="1">
      <c r="A14" s="426" t="s">
        <v>7</v>
      </c>
      <c r="B14" s="545" t="s">
        <v>9</v>
      </c>
      <c r="C14" s="545"/>
      <c r="D14" s="556"/>
      <c r="E14" s="556"/>
      <c r="F14" s="556"/>
      <c r="G14" s="556"/>
      <c r="H14" s="557"/>
    </row>
    <row r="15" spans="1:9" ht="33" customHeight="1" thickBot="1">
      <c r="A15" s="426" t="s">
        <v>8</v>
      </c>
      <c r="B15" s="545" t="s">
        <v>21</v>
      </c>
      <c r="C15" s="545"/>
      <c r="D15" s="545"/>
      <c r="E15" s="545"/>
      <c r="F15" s="545"/>
      <c r="G15" s="545"/>
      <c r="H15" s="546"/>
    </row>
    <row r="16" spans="1:9" ht="40.5" customHeight="1" thickBot="1">
      <c r="A16" s="426" t="s">
        <v>10</v>
      </c>
      <c r="B16" s="68" t="s">
        <v>47</v>
      </c>
      <c r="C16" s="437">
        <f>СахалинОбл47!C14</f>
        <v>270</v>
      </c>
      <c r="D16" s="437">
        <v>370</v>
      </c>
      <c r="E16" s="437">
        <v>165</v>
      </c>
      <c r="F16" s="437">
        <v>240</v>
      </c>
      <c r="G16" s="437">
        <v>125</v>
      </c>
      <c r="H16" s="439">
        <v>180</v>
      </c>
    </row>
    <row r="17" spans="1:8" ht="40.5" customHeight="1" thickBot="1">
      <c r="A17" s="70" t="s">
        <v>11</v>
      </c>
      <c r="B17" s="71" t="s">
        <v>48</v>
      </c>
      <c r="C17" s="571" t="s">
        <v>26</v>
      </c>
      <c r="D17" s="571"/>
      <c r="E17" s="437">
        <f>E16*0.5</f>
        <v>82.5</v>
      </c>
      <c r="F17" s="437">
        <f>F16*0.5</f>
        <v>120</v>
      </c>
      <c r="G17" s="437">
        <f>G16*0.5</f>
        <v>62.5</v>
      </c>
      <c r="H17" s="439">
        <f>H16*0.5</f>
        <v>90</v>
      </c>
    </row>
    <row r="18" spans="1:8" ht="54.75" customHeight="1" thickBot="1">
      <c r="A18" s="70" t="s">
        <v>12</v>
      </c>
      <c r="B18" s="68" t="s">
        <v>67</v>
      </c>
      <c r="C18" s="437">
        <v>500</v>
      </c>
      <c r="D18" s="437">
        <v>680</v>
      </c>
      <c r="E18" s="437">
        <v>292</v>
      </c>
      <c r="F18" s="437">
        <v>454</v>
      </c>
      <c r="G18" s="437">
        <v>238</v>
      </c>
      <c r="H18" s="439">
        <v>328</v>
      </c>
    </row>
    <row r="19" spans="1:8" ht="36.75" customHeight="1" thickBot="1">
      <c r="A19" s="426" t="s">
        <v>13</v>
      </c>
      <c r="B19" s="68" t="s">
        <v>50</v>
      </c>
      <c r="C19" s="571" t="s">
        <v>6</v>
      </c>
      <c r="D19" s="571"/>
      <c r="E19" s="437">
        <v>196</v>
      </c>
      <c r="F19" s="437">
        <v>322</v>
      </c>
      <c r="G19" s="437">
        <v>138</v>
      </c>
      <c r="H19" s="439">
        <v>204</v>
      </c>
    </row>
    <row r="20" spans="1:8" s="3" customFormat="1" ht="33.75" customHeight="1" thickBot="1">
      <c r="A20" s="70" t="s">
        <v>14</v>
      </c>
      <c r="B20" s="545" t="s">
        <v>22</v>
      </c>
      <c r="C20" s="545"/>
      <c r="D20" s="545"/>
      <c r="E20" s="545"/>
      <c r="F20" s="545"/>
      <c r="G20" s="545"/>
      <c r="H20" s="546"/>
    </row>
    <row r="21" spans="1:8" s="3" customFormat="1" ht="46.5" customHeight="1" thickBot="1">
      <c r="A21" s="426" t="s">
        <v>15</v>
      </c>
      <c r="B21" s="68" t="s">
        <v>53</v>
      </c>
      <c r="C21" s="547">
        <f>СахалинОбл47!C19</f>
        <v>0.6</v>
      </c>
      <c r="D21" s="547"/>
      <c r="E21" s="547"/>
      <c r="F21" s="547"/>
      <c r="G21" s="547"/>
      <c r="H21" s="548"/>
    </row>
    <row r="22" spans="1:8" s="3" customFormat="1" ht="33" customHeight="1" thickBot="1">
      <c r="A22" s="70" t="s">
        <v>16</v>
      </c>
      <c r="B22" s="545" t="s">
        <v>28</v>
      </c>
      <c r="C22" s="545"/>
      <c r="D22" s="545"/>
      <c r="E22" s="545"/>
      <c r="F22" s="545"/>
      <c r="G22" s="545"/>
      <c r="H22" s="546"/>
    </row>
    <row r="23" spans="1:8" s="3" customFormat="1" ht="36" customHeight="1" thickBot="1">
      <c r="A23" s="70" t="s">
        <v>17</v>
      </c>
      <c r="B23" s="68" t="s">
        <v>54</v>
      </c>
      <c r="C23" s="571">
        <f>СахалинОбл47!C21</f>
        <v>440</v>
      </c>
      <c r="D23" s="571"/>
      <c r="E23" s="571">
        <v>310</v>
      </c>
      <c r="F23" s="571"/>
      <c r="G23" s="571"/>
      <c r="H23" s="572"/>
    </row>
    <row r="24" spans="1:8" s="3" customFormat="1" ht="37.5" customHeight="1" thickBot="1">
      <c r="A24" s="70" t="s">
        <v>29</v>
      </c>
      <c r="B24" s="68" t="s">
        <v>76</v>
      </c>
      <c r="C24" s="571" t="s">
        <v>26</v>
      </c>
      <c r="D24" s="571"/>
      <c r="E24" s="571">
        <f>E23*0.5</f>
        <v>155</v>
      </c>
      <c r="F24" s="571"/>
      <c r="G24" s="571"/>
      <c r="H24" s="572"/>
    </row>
    <row r="25" spans="1:8" s="3" customFormat="1" ht="34.5" customHeight="1" thickBot="1">
      <c r="A25" s="70" t="s">
        <v>18</v>
      </c>
      <c r="B25" s="545" t="s">
        <v>23</v>
      </c>
      <c r="C25" s="545"/>
      <c r="D25" s="545"/>
      <c r="E25" s="545"/>
      <c r="F25" s="545"/>
      <c r="G25" s="545"/>
      <c r="H25" s="546"/>
    </row>
    <row r="26" spans="1:8" s="3" customFormat="1" ht="42" customHeight="1" thickBot="1">
      <c r="A26" s="70" t="s">
        <v>19</v>
      </c>
      <c r="B26" s="68" t="s">
        <v>211</v>
      </c>
      <c r="C26" s="437">
        <f>C16</f>
        <v>270</v>
      </c>
      <c r="D26" s="437">
        <f t="shared" ref="D26:F26" si="0">D16</f>
        <v>370</v>
      </c>
      <c r="E26" s="437">
        <f t="shared" si="0"/>
        <v>165</v>
      </c>
      <c r="F26" s="437">
        <f t="shared" si="0"/>
        <v>240</v>
      </c>
      <c r="G26" s="571" t="s">
        <v>26</v>
      </c>
      <c r="H26" s="572"/>
    </row>
    <row r="27" spans="1:8" s="3" customFormat="1" ht="40.5" customHeight="1" thickBot="1">
      <c r="A27" s="70" t="s">
        <v>30</v>
      </c>
      <c r="B27" s="68" t="s">
        <v>212</v>
      </c>
      <c r="C27" s="562" t="s">
        <v>6</v>
      </c>
      <c r="D27" s="562" t="s">
        <v>6</v>
      </c>
      <c r="E27" s="437">
        <f>E26/2</f>
        <v>82.5</v>
      </c>
      <c r="F27" s="437">
        <f>F26/2</f>
        <v>120</v>
      </c>
      <c r="G27" s="571" t="s">
        <v>26</v>
      </c>
      <c r="H27" s="572"/>
    </row>
    <row r="28" spans="1:8" s="3" customFormat="1" ht="40.5" customHeight="1" thickBot="1">
      <c r="A28" s="70" t="s">
        <v>31</v>
      </c>
      <c r="B28" s="68" t="s">
        <v>195</v>
      </c>
      <c r="C28" s="562" t="s">
        <v>6</v>
      </c>
      <c r="D28" s="562"/>
      <c r="E28" s="571" t="s">
        <v>26</v>
      </c>
      <c r="F28" s="571"/>
      <c r="G28" s="437">
        <f>G16</f>
        <v>125</v>
      </c>
      <c r="H28" s="437">
        <f>H16</f>
        <v>180</v>
      </c>
    </row>
    <row r="29" spans="1:8" s="3" customFormat="1" ht="38.25" customHeight="1" thickBot="1">
      <c r="A29" s="70" t="s">
        <v>60</v>
      </c>
      <c r="B29" s="68" t="s">
        <v>196</v>
      </c>
      <c r="C29" s="562" t="s">
        <v>6</v>
      </c>
      <c r="D29" s="562"/>
      <c r="E29" s="571" t="s">
        <v>26</v>
      </c>
      <c r="F29" s="571"/>
      <c r="G29" s="437">
        <f>G28/2</f>
        <v>62.5</v>
      </c>
      <c r="H29" s="439">
        <f>H28/2</f>
        <v>90</v>
      </c>
    </row>
    <row r="30" spans="1:8" s="3" customFormat="1" ht="48.75" customHeight="1" thickBot="1">
      <c r="A30" s="70" t="s">
        <v>61</v>
      </c>
      <c r="B30" s="148" t="s">
        <v>77</v>
      </c>
      <c r="C30" s="547">
        <f>СахалинОбл47!C26</f>
        <v>0.56000000000000005</v>
      </c>
      <c r="D30" s="547"/>
      <c r="E30" s="547"/>
      <c r="F30" s="547"/>
      <c r="G30" s="547"/>
      <c r="H30" s="548"/>
    </row>
    <row r="31" spans="1:8" s="3" customFormat="1" ht="37.5" customHeight="1" thickBot="1">
      <c r="A31" s="70" t="s">
        <v>157</v>
      </c>
      <c r="B31" s="148" t="s">
        <v>166</v>
      </c>
      <c r="C31" s="562" t="s">
        <v>6</v>
      </c>
      <c r="D31" s="562" t="s">
        <v>6</v>
      </c>
      <c r="E31" s="571">
        <f>СахалинОбл47!D27</f>
        <v>50</v>
      </c>
      <c r="F31" s="571"/>
      <c r="G31" s="571"/>
      <c r="H31" s="572"/>
    </row>
    <row r="32" spans="1:8" s="3" customFormat="1" ht="34.5" customHeight="1" thickBot="1">
      <c r="A32" s="72" t="s">
        <v>158</v>
      </c>
      <c r="B32" s="151" t="s">
        <v>234</v>
      </c>
      <c r="C32" s="718" t="s">
        <v>6</v>
      </c>
      <c r="D32" s="718"/>
      <c r="E32" s="574">
        <f>СахалинОбл47!D28</f>
        <v>0.74</v>
      </c>
      <c r="F32" s="574"/>
      <c r="G32" s="574"/>
      <c r="H32" s="575"/>
    </row>
    <row r="33" spans="1:8" ht="18" customHeight="1" thickTop="1">
      <c r="A33" s="549" t="s">
        <v>20</v>
      </c>
      <c r="B33" s="550"/>
      <c r="C33" s="431"/>
    </row>
    <row r="34" spans="1:8" ht="57" customHeight="1">
      <c r="A34" s="543" t="str">
        <f>СахалинОбл47!A30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4" s="544"/>
      <c r="C34" s="544"/>
      <c r="D34" s="544"/>
      <c r="E34" s="544"/>
      <c r="F34" s="544"/>
      <c r="G34" s="544"/>
      <c r="H34" s="544"/>
    </row>
    <row r="37" spans="1:8">
      <c r="B37" s="6" t="s">
        <v>235</v>
      </c>
    </row>
  </sheetData>
  <mergeCells count="46">
    <mergeCell ref="G1:H1"/>
    <mergeCell ref="G2:H2"/>
    <mergeCell ref="G3:H3"/>
    <mergeCell ref="A4:H4"/>
    <mergeCell ref="A5:A9"/>
    <mergeCell ref="B5:B9"/>
    <mergeCell ref="C5:H5"/>
    <mergeCell ref="C6:D6"/>
    <mergeCell ref="E6:H6"/>
    <mergeCell ref="C7:D7"/>
    <mergeCell ref="E7:F7"/>
    <mergeCell ref="G7:H7"/>
    <mergeCell ref="C9:D9"/>
    <mergeCell ref="E9:H9"/>
    <mergeCell ref="C11:D11"/>
    <mergeCell ref="E11:H11"/>
    <mergeCell ref="C23:D23"/>
    <mergeCell ref="E23:H23"/>
    <mergeCell ref="C12:D12"/>
    <mergeCell ref="E12:H12"/>
    <mergeCell ref="C13:D13"/>
    <mergeCell ref="E13:H13"/>
    <mergeCell ref="B14:H14"/>
    <mergeCell ref="B15:H15"/>
    <mergeCell ref="C17:D17"/>
    <mergeCell ref="C19:D19"/>
    <mergeCell ref="B20:H20"/>
    <mergeCell ref="C21:H21"/>
    <mergeCell ref="B22:H22"/>
    <mergeCell ref="C24:D24"/>
    <mergeCell ref="E24:H24"/>
    <mergeCell ref="B25:H25"/>
    <mergeCell ref="G26:H26"/>
    <mergeCell ref="C27:D27"/>
    <mergeCell ref="G27:H27"/>
    <mergeCell ref="C32:D32"/>
    <mergeCell ref="E32:H32"/>
    <mergeCell ref="A33:B33"/>
    <mergeCell ref="A34:H34"/>
    <mergeCell ref="C28:D28"/>
    <mergeCell ref="E28:F28"/>
    <mergeCell ref="C29:D29"/>
    <mergeCell ref="E29:F29"/>
    <mergeCell ref="C30:H30"/>
    <mergeCell ref="C31:D31"/>
    <mergeCell ref="E31:H31"/>
  </mergeCells>
  <printOptions horizontalCentered="1"/>
  <pageMargins left="0.19685039370078741" right="0.19685039370078741" top="0.15748031496062992" bottom="0.15748031496062992" header="0.15748031496062992" footer="0.15748031496062992"/>
  <pageSetup paperSize="9" scale="48" firstPageNumber="55" orientation="landscape"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rgb="FF00B050"/>
  </sheetPr>
  <dimension ref="A1:E30"/>
  <sheetViews>
    <sheetView view="pageBreakPreview" zoomScale="60" zoomScaleNormal="50" workbookViewId="0">
      <selection activeCell="K6" sqref="K6"/>
    </sheetView>
  </sheetViews>
  <sheetFormatPr defaultRowHeight="16.5"/>
  <cols>
    <col min="1" max="1" width="13.5703125" style="7" customWidth="1"/>
    <col min="2" max="2" width="151.42578125" style="6" customWidth="1"/>
    <col min="3" max="3" width="52.28515625" style="6" customWidth="1"/>
    <col min="4" max="4" width="49.140625" style="6" customWidth="1"/>
    <col min="5" max="16384" width="9.140625" style="465"/>
  </cols>
  <sheetData>
    <row r="1" spans="1:5" s="1" customFormat="1" ht="18.75">
      <c r="A1" s="4"/>
      <c r="B1" s="5"/>
      <c r="D1" s="529" t="s">
        <v>383</v>
      </c>
    </row>
    <row r="2" spans="1:5" s="1" customFormat="1" ht="30" customHeight="1">
      <c r="A2" s="4"/>
      <c r="B2" s="5"/>
      <c r="D2" s="528" t="str">
        <f>Калининград4!D2</f>
        <v xml:space="preserve">к приказу ФАС России </v>
      </c>
    </row>
    <row r="3" spans="1:5" s="1" customFormat="1" ht="16.5" customHeight="1">
      <c r="A3" s="4"/>
      <c r="B3" s="5"/>
      <c r="D3" s="532" t="str">
        <f>Калининград4!D3</f>
        <v>от______________№_______________</v>
      </c>
    </row>
    <row r="4" spans="1:5" s="1" customFormat="1" ht="29.25" customHeight="1" thickBot="1">
      <c r="A4" s="551" t="s">
        <v>281</v>
      </c>
      <c r="B4" s="551"/>
      <c r="C4" s="551"/>
      <c r="D4" s="551"/>
      <c r="E4" s="2"/>
    </row>
    <row r="5" spans="1:5" ht="20.25" customHeight="1" thickTop="1" thickBot="1">
      <c r="A5" s="558" t="s">
        <v>56</v>
      </c>
      <c r="B5" s="552" t="s">
        <v>0</v>
      </c>
      <c r="C5" s="554" t="s">
        <v>25</v>
      </c>
      <c r="D5" s="555"/>
    </row>
    <row r="6" spans="1:5" ht="100.5" customHeight="1" thickBot="1">
      <c r="A6" s="559"/>
      <c r="B6" s="553"/>
      <c r="C6" s="427" t="str">
        <f>Калининград4!C6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27</v>
      </c>
    </row>
    <row r="7" spans="1:5" ht="17.25" customHeight="1" thickBot="1">
      <c r="A7" s="559"/>
      <c r="B7" s="553"/>
      <c r="C7" s="427" t="s">
        <v>101</v>
      </c>
      <c r="D7" s="430" t="s">
        <v>102</v>
      </c>
    </row>
    <row r="8" spans="1:5" ht="17.25" thickBot="1">
      <c r="A8" s="432">
        <v>1</v>
      </c>
      <c r="B8" s="426">
        <v>2</v>
      </c>
      <c r="C8" s="427">
        <v>3</v>
      </c>
      <c r="D8" s="430">
        <v>4</v>
      </c>
    </row>
    <row r="9" spans="1:5" ht="36.75" customHeight="1" thickBot="1">
      <c r="A9" s="432" t="s">
        <v>1</v>
      </c>
      <c r="B9" s="413" t="s">
        <v>2</v>
      </c>
      <c r="C9" s="437">
        <v>3000</v>
      </c>
      <c r="D9" s="439">
        <v>1900</v>
      </c>
    </row>
    <row r="10" spans="1:5" ht="24.75" customHeight="1" thickBot="1">
      <c r="A10" s="432" t="s">
        <v>3</v>
      </c>
      <c r="B10" s="414" t="s">
        <v>4</v>
      </c>
      <c r="C10" s="437">
        <v>230</v>
      </c>
      <c r="D10" s="439">
        <v>205</v>
      </c>
    </row>
    <row r="11" spans="1:5" ht="36" customHeight="1" thickBot="1">
      <c r="A11" s="432" t="s">
        <v>5</v>
      </c>
      <c r="B11" s="414" t="s">
        <v>24</v>
      </c>
      <c r="C11" s="437" t="s">
        <v>26</v>
      </c>
      <c r="D11" s="439">
        <f>D10*0.5</f>
        <v>102.5</v>
      </c>
    </row>
    <row r="12" spans="1:5" ht="27.75" customHeight="1" thickBot="1">
      <c r="A12" s="432" t="s">
        <v>7</v>
      </c>
      <c r="B12" s="553" t="s">
        <v>9</v>
      </c>
      <c r="C12" s="556"/>
      <c r="D12" s="557"/>
    </row>
    <row r="13" spans="1:5" ht="33" customHeight="1" thickBot="1">
      <c r="A13" s="432" t="s">
        <v>8</v>
      </c>
      <c r="B13" s="553" t="s">
        <v>21</v>
      </c>
      <c r="C13" s="545"/>
      <c r="D13" s="546"/>
    </row>
    <row r="14" spans="1:5" ht="25.5" customHeight="1" thickBot="1">
      <c r="A14" s="432" t="s">
        <v>10</v>
      </c>
      <c r="B14" s="413" t="s">
        <v>47</v>
      </c>
      <c r="C14" s="437">
        <v>200</v>
      </c>
      <c r="D14" s="439">
        <v>140</v>
      </c>
    </row>
    <row r="15" spans="1:5" ht="33.75" customHeight="1" thickBot="1">
      <c r="A15" s="411" t="s">
        <v>11</v>
      </c>
      <c r="B15" s="415" t="s">
        <v>48</v>
      </c>
      <c r="C15" s="437" t="s">
        <v>26</v>
      </c>
      <c r="D15" s="439">
        <f>D14*0.5</f>
        <v>70</v>
      </c>
    </row>
    <row r="16" spans="1:5" ht="49.5" customHeight="1" thickBot="1">
      <c r="A16" s="411" t="s">
        <v>12</v>
      </c>
      <c r="B16" s="413" t="s">
        <v>49</v>
      </c>
      <c r="C16" s="437">
        <v>390</v>
      </c>
      <c r="D16" s="439">
        <v>285</v>
      </c>
    </row>
    <row r="17" spans="1:4" ht="33.75" customHeight="1" thickBot="1">
      <c r="A17" s="432" t="s">
        <v>13</v>
      </c>
      <c r="B17" s="413" t="s">
        <v>50</v>
      </c>
      <c r="C17" s="437" t="s">
        <v>6</v>
      </c>
      <c r="D17" s="439">
        <v>195</v>
      </c>
    </row>
    <row r="18" spans="1:4" s="3" customFormat="1" ht="33.75" customHeight="1" thickBot="1">
      <c r="A18" s="411" t="s">
        <v>14</v>
      </c>
      <c r="B18" s="553" t="s">
        <v>22</v>
      </c>
      <c r="C18" s="545"/>
      <c r="D18" s="546"/>
    </row>
    <row r="19" spans="1:4" s="3" customFormat="1" ht="34.5" customHeight="1" thickBot="1">
      <c r="A19" s="432" t="s">
        <v>15</v>
      </c>
      <c r="B19" s="413" t="s">
        <v>51</v>
      </c>
      <c r="C19" s="547">
        <v>0.54</v>
      </c>
      <c r="D19" s="548"/>
    </row>
    <row r="20" spans="1:4" s="3" customFormat="1" ht="46.5" customHeight="1" thickBot="1">
      <c r="A20" s="411" t="s">
        <v>16</v>
      </c>
      <c r="B20" s="553" t="s">
        <v>28</v>
      </c>
      <c r="C20" s="545"/>
      <c r="D20" s="546"/>
    </row>
    <row r="21" spans="1:4" s="3" customFormat="1" ht="38.25" customHeight="1" thickBot="1">
      <c r="A21" s="411" t="s">
        <v>17</v>
      </c>
      <c r="B21" s="413" t="s">
        <v>54</v>
      </c>
      <c r="C21" s="437">
        <v>380</v>
      </c>
      <c r="D21" s="439">
        <v>250</v>
      </c>
    </row>
    <row r="22" spans="1:4" s="3" customFormat="1" ht="41.25" customHeight="1" thickBot="1">
      <c r="A22" s="411" t="s">
        <v>29</v>
      </c>
      <c r="B22" s="413" t="s">
        <v>55</v>
      </c>
      <c r="C22" s="435" t="s">
        <v>6</v>
      </c>
      <c r="D22" s="439">
        <f>D21*0.5</f>
        <v>125</v>
      </c>
    </row>
    <row r="23" spans="1:4" s="3" customFormat="1" ht="34.5" customHeight="1" thickBot="1">
      <c r="A23" s="411" t="s">
        <v>18</v>
      </c>
      <c r="B23" s="553" t="s">
        <v>23</v>
      </c>
      <c r="C23" s="545"/>
      <c r="D23" s="546"/>
    </row>
    <row r="24" spans="1:4" s="3" customFormat="1" ht="39.75" customHeight="1" thickBot="1">
      <c r="A24" s="411" t="s">
        <v>19</v>
      </c>
      <c r="B24" s="413" t="s">
        <v>169</v>
      </c>
      <c r="C24" s="437">
        <v>200</v>
      </c>
      <c r="D24" s="439">
        <f>D14</f>
        <v>140</v>
      </c>
    </row>
    <row r="25" spans="1:4" s="3" customFormat="1" ht="40.5" customHeight="1" thickBot="1">
      <c r="A25" s="411" t="s">
        <v>30</v>
      </c>
      <c r="B25" s="413" t="s">
        <v>170</v>
      </c>
      <c r="C25" s="437" t="s">
        <v>6</v>
      </c>
      <c r="D25" s="439">
        <f>D24*0.5</f>
        <v>70</v>
      </c>
    </row>
    <row r="26" spans="1:4" s="3" customFormat="1" ht="47.25" customHeight="1" thickBot="1">
      <c r="A26" s="411" t="s">
        <v>31</v>
      </c>
      <c r="B26" s="413" t="s">
        <v>52</v>
      </c>
      <c r="C26" s="547">
        <v>0.48</v>
      </c>
      <c r="D26" s="548"/>
    </row>
    <row r="27" spans="1:4" s="3" customFormat="1" ht="36.75" customHeight="1" thickBot="1">
      <c r="A27" s="411" t="s">
        <v>60</v>
      </c>
      <c r="B27" s="413" t="s">
        <v>166</v>
      </c>
      <c r="C27" s="435" t="s">
        <v>6</v>
      </c>
      <c r="D27" s="439">
        <v>48</v>
      </c>
    </row>
    <row r="28" spans="1:4" s="3" customFormat="1" ht="34.5" customHeight="1" thickBot="1">
      <c r="A28" s="412" t="s">
        <v>61</v>
      </c>
      <c r="B28" s="416" t="s">
        <v>62</v>
      </c>
      <c r="C28" s="472" t="s">
        <v>6</v>
      </c>
      <c r="D28" s="442">
        <f>Калининград4!D28</f>
        <v>0.66</v>
      </c>
    </row>
    <row r="29" spans="1:4" ht="17.25" thickTop="1">
      <c r="A29" s="549" t="s">
        <v>20</v>
      </c>
      <c r="B29" s="550"/>
    </row>
    <row r="30" spans="1:4" ht="53.25" customHeight="1">
      <c r="A30" s="543" t="str">
        <f>ВолПскНовгЛенКалинобл3!A30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9685039370078741" top="0.15748031496062992" bottom="0.15748031496062992" header="0.15748031496062992" footer="0.15748031496062992"/>
  <pageSetup paperSize="9" scale="55" firstPageNumber="10" orientation="landscape" useFirstPageNumber="1" r:id="rId1"/>
  <headerFooter alignWithMargins="0">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0">
    <tabColor rgb="FF00B050"/>
  </sheetPr>
  <dimension ref="A1:E35"/>
  <sheetViews>
    <sheetView view="pageBreakPreview" zoomScale="50" zoomScaleNormal="50" zoomScaleSheetLayoutView="50" workbookViewId="0">
      <selection activeCell="D1" sqref="D1:D3"/>
    </sheetView>
  </sheetViews>
  <sheetFormatPr defaultRowHeight="16.5"/>
  <cols>
    <col min="1" max="1" width="13.5703125" style="7" customWidth="1"/>
    <col min="2" max="2" width="126.42578125" style="6" customWidth="1"/>
    <col min="3" max="3" width="73.42578125" style="6" customWidth="1"/>
    <col min="4" max="4" width="66.85546875" style="6" customWidth="1"/>
    <col min="5" max="16384" width="9.140625" style="465"/>
  </cols>
  <sheetData>
    <row r="1" spans="1:5" s="1" customFormat="1" ht="18.75">
      <c r="A1" s="4"/>
      <c r="B1" s="5"/>
      <c r="C1" s="5"/>
      <c r="D1" s="537" t="s">
        <v>428</v>
      </c>
      <c r="E1" s="479"/>
    </row>
    <row r="2" spans="1:5" s="1" customFormat="1" ht="30" customHeight="1">
      <c r="A2" s="4"/>
      <c r="B2" s="5"/>
      <c r="C2" s="5"/>
      <c r="D2" s="538" t="str">
        <f>АмурОбл49!G2</f>
        <v xml:space="preserve">к приказу ФАС России </v>
      </c>
    </row>
    <row r="3" spans="1:5" s="1" customFormat="1" ht="27" customHeight="1">
      <c r="A3" s="4"/>
      <c r="B3" s="5"/>
      <c r="C3" s="5"/>
      <c r="D3" s="538" t="str">
        <f>АмурОбл49!G3</f>
        <v>от______________№_______________</v>
      </c>
    </row>
    <row r="4" spans="1:5" s="1" customFormat="1" ht="28.5" customHeight="1" thickBot="1">
      <c r="A4" s="551" t="s">
        <v>326</v>
      </c>
      <c r="B4" s="551"/>
      <c r="C4" s="551"/>
      <c r="D4" s="551"/>
      <c r="E4" s="2"/>
    </row>
    <row r="5" spans="1:5" ht="22.5" customHeight="1" thickTop="1" thickBot="1">
      <c r="A5" s="552" t="s">
        <v>56</v>
      </c>
      <c r="B5" s="554" t="s">
        <v>0</v>
      </c>
      <c r="C5" s="554" t="s">
        <v>25</v>
      </c>
      <c r="D5" s="555"/>
    </row>
    <row r="6" spans="1:5" ht="75" customHeight="1" thickBot="1">
      <c r="A6" s="553"/>
      <c r="B6" s="545"/>
      <c r="C6" s="433" t="str">
        <f>АмурОбл49!C6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5" ht="36.75" customHeight="1" thickBot="1">
      <c r="A7" s="553"/>
      <c r="B7" s="545"/>
      <c r="C7" s="433" t="s">
        <v>73</v>
      </c>
      <c r="D7" s="434" t="s">
        <v>74</v>
      </c>
    </row>
    <row r="8" spans="1:5" ht="25.5" customHeight="1" thickBot="1">
      <c r="A8" s="553"/>
      <c r="B8" s="545"/>
      <c r="C8" s="433" t="s">
        <v>80</v>
      </c>
      <c r="D8" s="434" t="s">
        <v>80</v>
      </c>
    </row>
    <row r="9" spans="1:5" ht="17.25" customHeight="1" thickBot="1">
      <c r="A9" s="553"/>
      <c r="B9" s="545"/>
      <c r="C9" s="427" t="s">
        <v>101</v>
      </c>
      <c r="D9" s="430" t="s">
        <v>102</v>
      </c>
    </row>
    <row r="10" spans="1:5" ht="17.25" thickBot="1">
      <c r="A10" s="426">
        <v>1</v>
      </c>
      <c r="B10" s="427">
        <v>2</v>
      </c>
      <c r="C10" s="427">
        <v>3</v>
      </c>
      <c r="D10" s="430">
        <v>4</v>
      </c>
    </row>
    <row r="11" spans="1:5" ht="38.25" customHeight="1" thickBot="1">
      <c r="A11" s="426" t="s">
        <v>1</v>
      </c>
      <c r="B11" s="68" t="s">
        <v>2</v>
      </c>
      <c r="C11" s="437">
        <v>6000</v>
      </c>
      <c r="D11" s="439">
        <f>АмурОбл49!E11</f>
        <v>2900</v>
      </c>
    </row>
    <row r="12" spans="1:5" ht="28.5" customHeight="1" thickBot="1">
      <c r="A12" s="426" t="s">
        <v>3</v>
      </c>
      <c r="B12" s="69" t="s">
        <v>4</v>
      </c>
      <c r="C12" s="437">
        <v>360</v>
      </c>
      <c r="D12" s="439">
        <v>210</v>
      </c>
    </row>
    <row r="13" spans="1:5" ht="36" customHeight="1" thickBot="1">
      <c r="A13" s="426" t="s">
        <v>5</v>
      </c>
      <c r="B13" s="69" t="s">
        <v>24</v>
      </c>
      <c r="C13" s="437" t="s">
        <v>26</v>
      </c>
      <c r="D13" s="439">
        <f>D12*0.5</f>
        <v>105</v>
      </c>
    </row>
    <row r="14" spans="1:5" ht="30.75" customHeight="1" thickBot="1">
      <c r="A14" s="426" t="s">
        <v>7</v>
      </c>
      <c r="B14" s="545" t="s">
        <v>9</v>
      </c>
      <c r="C14" s="545"/>
      <c r="D14" s="557"/>
    </row>
    <row r="15" spans="1:5" ht="33" customHeight="1" thickBot="1">
      <c r="A15" s="426" t="s">
        <v>8</v>
      </c>
      <c r="B15" s="545" t="s">
        <v>21</v>
      </c>
      <c r="C15" s="545"/>
      <c r="D15" s="546"/>
    </row>
    <row r="16" spans="1:5" ht="40.5" customHeight="1" thickBot="1">
      <c r="A16" s="426" t="s">
        <v>10</v>
      </c>
      <c r="B16" s="68" t="s">
        <v>47</v>
      </c>
      <c r="C16" s="437">
        <f>СахалинОбл47!C14</f>
        <v>270</v>
      </c>
      <c r="D16" s="439">
        <f>АмурОбл49!E16</f>
        <v>165</v>
      </c>
    </row>
    <row r="17" spans="1:4" ht="40.5" customHeight="1" thickBot="1">
      <c r="A17" s="70" t="s">
        <v>11</v>
      </c>
      <c r="B17" s="71" t="s">
        <v>48</v>
      </c>
      <c r="C17" s="437" t="s">
        <v>26</v>
      </c>
      <c r="D17" s="439">
        <f>D16*0.5</f>
        <v>82.5</v>
      </c>
    </row>
    <row r="18" spans="1:4" ht="54.75" customHeight="1" thickBot="1">
      <c r="A18" s="70" t="s">
        <v>12</v>
      </c>
      <c r="B18" s="68" t="s">
        <v>67</v>
      </c>
      <c r="C18" s="437">
        <v>500</v>
      </c>
      <c r="D18" s="439">
        <v>292</v>
      </c>
    </row>
    <row r="19" spans="1:4" ht="36.75" customHeight="1" thickBot="1">
      <c r="A19" s="426" t="s">
        <v>13</v>
      </c>
      <c r="B19" s="68" t="s">
        <v>50</v>
      </c>
      <c r="C19" s="437" t="s">
        <v>6</v>
      </c>
      <c r="D19" s="439">
        <v>196</v>
      </c>
    </row>
    <row r="20" spans="1:4" s="3" customFormat="1" ht="33.75" customHeight="1" thickBot="1">
      <c r="A20" s="70" t="s">
        <v>14</v>
      </c>
      <c r="B20" s="545" t="s">
        <v>22</v>
      </c>
      <c r="C20" s="545"/>
      <c r="D20" s="546"/>
    </row>
    <row r="21" spans="1:4" s="3" customFormat="1" ht="46.5" customHeight="1" thickBot="1">
      <c r="A21" s="426" t="s">
        <v>15</v>
      </c>
      <c r="B21" s="68" t="s">
        <v>53</v>
      </c>
      <c r="C21" s="547">
        <f>ЮжноСахалинск48!C19</f>
        <v>0.6</v>
      </c>
      <c r="D21" s="548"/>
    </row>
    <row r="22" spans="1:4" s="3" customFormat="1" ht="33" customHeight="1" thickBot="1">
      <c r="A22" s="70" t="s">
        <v>16</v>
      </c>
      <c r="B22" s="545" t="s">
        <v>28</v>
      </c>
      <c r="C22" s="545"/>
      <c r="D22" s="546"/>
    </row>
    <row r="23" spans="1:4" s="3" customFormat="1" ht="36" customHeight="1" thickBot="1">
      <c r="A23" s="70" t="s">
        <v>17</v>
      </c>
      <c r="B23" s="68" t="s">
        <v>54</v>
      </c>
      <c r="C23" s="437">
        <f>АмурОбл49!C23</f>
        <v>440</v>
      </c>
      <c r="D23" s="439">
        <f>АмурОбл49!E23</f>
        <v>310</v>
      </c>
    </row>
    <row r="24" spans="1:4" s="3" customFormat="1" ht="37.5" customHeight="1" thickBot="1">
      <c r="A24" s="70" t="s">
        <v>29</v>
      </c>
      <c r="B24" s="68" t="s">
        <v>76</v>
      </c>
      <c r="C24" s="437" t="s">
        <v>26</v>
      </c>
      <c r="D24" s="439">
        <f>D23*0.5</f>
        <v>155</v>
      </c>
    </row>
    <row r="25" spans="1:4" s="3" customFormat="1" ht="34.5" customHeight="1" thickBot="1">
      <c r="A25" s="70" t="s">
        <v>18</v>
      </c>
      <c r="B25" s="545" t="s">
        <v>23</v>
      </c>
      <c r="C25" s="545"/>
      <c r="D25" s="546"/>
    </row>
    <row r="26" spans="1:4" s="3" customFormat="1" ht="42" customHeight="1" thickBot="1">
      <c r="A26" s="70" t="s">
        <v>19</v>
      </c>
      <c r="B26" s="68" t="s">
        <v>211</v>
      </c>
      <c r="C26" s="437">
        <f>C16</f>
        <v>270</v>
      </c>
      <c r="D26" s="439">
        <f>D16</f>
        <v>165</v>
      </c>
    </row>
    <row r="27" spans="1:4" s="3" customFormat="1" ht="40.5" customHeight="1" thickBot="1">
      <c r="A27" s="70" t="s">
        <v>30</v>
      </c>
      <c r="B27" s="68" t="s">
        <v>212</v>
      </c>
      <c r="C27" s="435" t="s">
        <v>6</v>
      </c>
      <c r="D27" s="439">
        <f>D26/2</f>
        <v>82.5</v>
      </c>
    </row>
    <row r="28" spans="1:4" s="3" customFormat="1" ht="48.75" customHeight="1" thickBot="1">
      <c r="A28" s="70" t="s">
        <v>31</v>
      </c>
      <c r="B28" s="148" t="s">
        <v>77</v>
      </c>
      <c r="C28" s="547">
        <f>АмурОбл49!C30</f>
        <v>0.56000000000000005</v>
      </c>
      <c r="D28" s="548"/>
    </row>
    <row r="29" spans="1:4" s="3" customFormat="1" ht="37.5" customHeight="1" thickBot="1">
      <c r="A29" s="70" t="s">
        <v>60</v>
      </c>
      <c r="B29" s="148" t="s">
        <v>166</v>
      </c>
      <c r="C29" s="435" t="s">
        <v>6</v>
      </c>
      <c r="D29" s="439">
        <f>СахалинОбл47!D27</f>
        <v>50</v>
      </c>
    </row>
    <row r="30" spans="1:4" s="3" customFormat="1" ht="34.5" customHeight="1" thickBot="1">
      <c r="A30" s="72" t="s">
        <v>157</v>
      </c>
      <c r="B30" s="151" t="s">
        <v>234</v>
      </c>
      <c r="C30" s="472" t="s">
        <v>6</v>
      </c>
      <c r="D30" s="442">
        <f>СахалинОбл47!D28</f>
        <v>0.74</v>
      </c>
    </row>
    <row r="31" spans="1:4" ht="18" customHeight="1" thickTop="1">
      <c r="A31" s="549" t="s">
        <v>20</v>
      </c>
      <c r="B31" s="550"/>
      <c r="C31" s="431"/>
    </row>
    <row r="32" spans="1:4" ht="57" customHeight="1">
      <c r="A32" s="543" t="str">
        <f>СахалинОбл47!A30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2" s="544"/>
      <c r="C32" s="544"/>
      <c r="D32" s="544"/>
    </row>
    <row r="35" spans="2:2">
      <c r="B35" s="6" t="s">
        <v>235</v>
      </c>
    </row>
  </sheetData>
  <mergeCells count="13">
    <mergeCell ref="B15:D15"/>
    <mergeCell ref="A4:D4"/>
    <mergeCell ref="A5:A9"/>
    <mergeCell ref="B5:B9"/>
    <mergeCell ref="C5:D5"/>
    <mergeCell ref="B14:D14"/>
    <mergeCell ref="A32:D32"/>
    <mergeCell ref="B20:D20"/>
    <mergeCell ref="C21:D21"/>
    <mergeCell ref="B22:D22"/>
    <mergeCell ref="B25:D25"/>
    <mergeCell ref="C28:D28"/>
    <mergeCell ref="A31:B31"/>
  </mergeCells>
  <printOptions horizontalCentered="1"/>
  <pageMargins left="0.19685039370078741" right="0.19685039370078741" top="0.15748031496062992" bottom="0.15748031496062992" header="0.15748031496062992" footer="0.15748031496062992"/>
  <pageSetup paperSize="9" scale="50" firstPageNumber="56" orientation="landscape" useFirstPageNumber="1" r:id="rId1"/>
  <headerFooter alignWithMargins="0">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1">
    <tabColor rgb="FF00B050"/>
  </sheetPr>
  <dimension ref="A1:E33"/>
  <sheetViews>
    <sheetView view="pageBreakPreview" topLeftCell="A25" zoomScale="70" zoomScaleNormal="50" zoomScaleSheetLayoutView="70" workbookViewId="0">
      <selection activeCell="E1" sqref="E1:E3"/>
    </sheetView>
  </sheetViews>
  <sheetFormatPr defaultRowHeight="16.5"/>
  <cols>
    <col min="1" max="1" width="13.5703125" style="7" customWidth="1"/>
    <col min="2" max="2" width="115.85546875" style="6" customWidth="1"/>
    <col min="3" max="3" width="74" style="6" customWidth="1"/>
    <col min="4" max="4" width="39.85546875" style="6" customWidth="1"/>
    <col min="5" max="5" width="46" style="6" customWidth="1"/>
    <col min="6" max="16384" width="9.140625" style="465"/>
  </cols>
  <sheetData>
    <row r="1" spans="1:5" s="1" customFormat="1" ht="18.75">
      <c r="A1" s="4"/>
      <c r="B1" s="5"/>
      <c r="E1" s="536" t="s">
        <v>429</v>
      </c>
    </row>
    <row r="2" spans="1:5" s="1" customFormat="1" ht="30" customHeight="1">
      <c r="A2" s="4"/>
      <c r="B2" s="5"/>
      <c r="E2" s="528" t="str">
        <f>АмурОбл49!G2</f>
        <v xml:space="preserve">к приказу ФАС России </v>
      </c>
    </row>
    <row r="3" spans="1:5" s="1" customFormat="1" ht="19.5" customHeight="1">
      <c r="A3" s="4"/>
      <c r="B3" s="5"/>
      <c r="E3" s="528" t="str">
        <f>АмурОбл49!G3</f>
        <v>от______________№_______________</v>
      </c>
    </row>
    <row r="4" spans="1:5" s="1" customFormat="1" ht="33" customHeight="1" thickBot="1">
      <c r="A4" s="551" t="s">
        <v>327</v>
      </c>
      <c r="B4" s="551"/>
      <c r="C4" s="551"/>
      <c r="D4" s="551"/>
      <c r="E4" s="551"/>
    </row>
    <row r="5" spans="1:5" ht="21" customHeight="1" thickTop="1" thickBot="1">
      <c r="A5" s="552" t="s">
        <v>56</v>
      </c>
      <c r="B5" s="554" t="s">
        <v>0</v>
      </c>
      <c r="C5" s="554" t="s">
        <v>25</v>
      </c>
      <c r="D5" s="554"/>
      <c r="E5" s="555"/>
    </row>
    <row r="6" spans="1:5" ht="36" customHeight="1" thickBot="1">
      <c r="A6" s="553"/>
      <c r="B6" s="545"/>
      <c r="C6" s="433" t="s">
        <v>73</v>
      </c>
      <c r="D6" s="433" t="s">
        <v>74</v>
      </c>
      <c r="E6" s="434" t="s">
        <v>75</v>
      </c>
    </row>
    <row r="7" spans="1:5" ht="66" customHeight="1" thickBot="1">
      <c r="A7" s="553"/>
      <c r="B7" s="545"/>
      <c r="C7" s="433" t="str">
        <f>БлаговещенскАмур50!C6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64" t="s">
        <v>66</v>
      </c>
      <c r="E7" s="565"/>
    </row>
    <row r="8" spans="1:5" ht="17.25" customHeight="1" thickBot="1">
      <c r="A8" s="553"/>
      <c r="B8" s="545"/>
      <c r="C8" s="427" t="s">
        <v>101</v>
      </c>
      <c r="D8" s="545" t="s">
        <v>102</v>
      </c>
      <c r="E8" s="546"/>
    </row>
    <row r="9" spans="1:5" ht="17.25" thickBot="1">
      <c r="A9" s="426">
        <v>1</v>
      </c>
      <c r="B9" s="427">
        <v>2</v>
      </c>
      <c r="C9" s="427">
        <v>3</v>
      </c>
      <c r="D9" s="427">
        <v>4</v>
      </c>
      <c r="E9" s="430">
        <v>5</v>
      </c>
    </row>
    <row r="10" spans="1:5" ht="34.5" customHeight="1" thickBot="1">
      <c r="A10" s="426" t="s">
        <v>1</v>
      </c>
      <c r="B10" s="68" t="s">
        <v>2</v>
      </c>
      <c r="C10" s="437">
        <v>4500</v>
      </c>
      <c r="D10" s="437">
        <v>2400</v>
      </c>
      <c r="E10" s="439">
        <v>1350</v>
      </c>
    </row>
    <row r="11" spans="1:5" ht="26.25" customHeight="1" thickBot="1">
      <c r="A11" s="426" t="s">
        <v>3</v>
      </c>
      <c r="B11" s="69" t="s">
        <v>4</v>
      </c>
      <c r="C11" s="437">
        <v>255</v>
      </c>
      <c r="D11" s="571">
        <v>195</v>
      </c>
      <c r="E11" s="572">
        <v>130</v>
      </c>
    </row>
    <row r="12" spans="1:5" ht="37.5" customHeight="1" thickBot="1">
      <c r="A12" s="426" t="s">
        <v>5</v>
      </c>
      <c r="B12" s="69" t="s">
        <v>24</v>
      </c>
      <c r="C12" s="437" t="s">
        <v>26</v>
      </c>
      <c r="D12" s="571">
        <f>D11*0.5</f>
        <v>97.5</v>
      </c>
      <c r="E12" s="572">
        <f>E11*0.67</f>
        <v>87.100000000000009</v>
      </c>
    </row>
    <row r="13" spans="1:5" ht="24" customHeight="1" thickBot="1">
      <c r="A13" s="426" t="s">
        <v>7</v>
      </c>
      <c r="B13" s="545" t="s">
        <v>9</v>
      </c>
      <c r="C13" s="556"/>
      <c r="D13" s="556"/>
      <c r="E13" s="557"/>
    </row>
    <row r="14" spans="1:5" ht="25.5" customHeight="1" thickBot="1">
      <c r="A14" s="426" t="s">
        <v>8</v>
      </c>
      <c r="B14" s="545" t="s">
        <v>21</v>
      </c>
      <c r="C14" s="545"/>
      <c r="D14" s="545"/>
      <c r="E14" s="546"/>
    </row>
    <row r="15" spans="1:5" ht="40.5" customHeight="1" thickBot="1">
      <c r="A15" s="426" t="s">
        <v>10</v>
      </c>
      <c r="B15" s="68" t="s">
        <v>47</v>
      </c>
      <c r="C15" s="437">
        <v>170</v>
      </c>
      <c r="D15" s="437">
        <v>145</v>
      </c>
      <c r="E15" s="439">
        <v>125</v>
      </c>
    </row>
    <row r="16" spans="1:5" ht="38.25" customHeight="1" thickBot="1">
      <c r="A16" s="70" t="s">
        <v>11</v>
      </c>
      <c r="B16" s="71" t="s">
        <v>48</v>
      </c>
      <c r="C16" s="437" t="s">
        <v>26</v>
      </c>
      <c r="D16" s="437">
        <f>D15*0.5</f>
        <v>72.5</v>
      </c>
      <c r="E16" s="439">
        <f>E15*0.5</f>
        <v>62.5</v>
      </c>
    </row>
    <row r="17" spans="1:5" ht="54" customHeight="1" thickBot="1">
      <c r="A17" s="70" t="s">
        <v>12</v>
      </c>
      <c r="B17" s="68" t="s">
        <v>67</v>
      </c>
      <c r="C17" s="437">
        <v>308</v>
      </c>
      <c r="D17" s="437">
        <v>266</v>
      </c>
      <c r="E17" s="439">
        <v>230</v>
      </c>
    </row>
    <row r="18" spans="1:5" ht="37.5" customHeight="1" thickBot="1">
      <c r="A18" s="426" t="s">
        <v>13</v>
      </c>
      <c r="B18" s="68" t="s">
        <v>50</v>
      </c>
      <c r="C18" s="437" t="s">
        <v>6</v>
      </c>
      <c r="D18" s="437">
        <v>178</v>
      </c>
      <c r="E18" s="439">
        <v>138</v>
      </c>
    </row>
    <row r="19" spans="1:5" s="3" customFormat="1" ht="30.75" customHeight="1" thickBot="1">
      <c r="A19" s="70" t="s">
        <v>14</v>
      </c>
      <c r="B19" s="545" t="s">
        <v>22</v>
      </c>
      <c r="C19" s="545"/>
      <c r="D19" s="545"/>
      <c r="E19" s="546"/>
    </row>
    <row r="20" spans="1:5" s="3" customFormat="1" ht="45" customHeight="1" thickBot="1">
      <c r="A20" s="426" t="s">
        <v>15</v>
      </c>
      <c r="B20" s="93" t="s">
        <v>53</v>
      </c>
      <c r="C20" s="547">
        <f>АмурОбл49!C21</f>
        <v>0.6</v>
      </c>
      <c r="D20" s="547"/>
      <c r="E20" s="548"/>
    </row>
    <row r="21" spans="1:5" s="3" customFormat="1" ht="32.25" customHeight="1" thickBot="1">
      <c r="A21" s="70" t="s">
        <v>16</v>
      </c>
      <c r="B21" s="545" t="s">
        <v>28</v>
      </c>
      <c r="C21" s="545"/>
      <c r="D21" s="545"/>
      <c r="E21" s="546"/>
    </row>
    <row r="22" spans="1:5" s="3" customFormat="1" ht="39" customHeight="1" thickBot="1">
      <c r="A22" s="70" t="s">
        <v>17</v>
      </c>
      <c r="B22" s="68" t="s">
        <v>54</v>
      </c>
      <c r="C22" s="437">
        <f>АмурОбл49!C23</f>
        <v>440</v>
      </c>
      <c r="D22" s="571">
        <v>300</v>
      </c>
      <c r="E22" s="572"/>
    </row>
    <row r="23" spans="1:5" s="3" customFormat="1" ht="36" customHeight="1" thickBot="1">
      <c r="A23" s="70" t="s">
        <v>29</v>
      </c>
      <c r="B23" s="68" t="s">
        <v>76</v>
      </c>
      <c r="C23" s="437"/>
      <c r="D23" s="571">
        <f>D22*0.5</f>
        <v>150</v>
      </c>
      <c r="E23" s="572"/>
    </row>
    <row r="24" spans="1:5" s="3" customFormat="1" ht="28.5" customHeight="1" thickBot="1">
      <c r="A24" s="70" t="s">
        <v>18</v>
      </c>
      <c r="B24" s="545" t="s">
        <v>23</v>
      </c>
      <c r="C24" s="545"/>
      <c r="D24" s="545"/>
      <c r="E24" s="546"/>
    </row>
    <row r="25" spans="1:5" s="3" customFormat="1" ht="42" customHeight="1" thickBot="1">
      <c r="A25" s="70" t="s">
        <v>19</v>
      </c>
      <c r="B25" s="68" t="s">
        <v>193</v>
      </c>
      <c r="C25" s="437">
        <f>C15</f>
        <v>170</v>
      </c>
      <c r="D25" s="437">
        <f>D15</f>
        <v>145</v>
      </c>
      <c r="E25" s="439" t="s">
        <v>26</v>
      </c>
    </row>
    <row r="26" spans="1:5" s="3" customFormat="1" ht="40.5" customHeight="1" thickBot="1">
      <c r="A26" s="70" t="s">
        <v>30</v>
      </c>
      <c r="B26" s="68" t="s">
        <v>194</v>
      </c>
      <c r="C26" s="437" t="s">
        <v>6</v>
      </c>
      <c r="D26" s="437">
        <f>D25/2</f>
        <v>72.5</v>
      </c>
      <c r="E26" s="439" t="s">
        <v>26</v>
      </c>
    </row>
    <row r="27" spans="1:5" s="3" customFormat="1" ht="40.5" customHeight="1" thickBot="1">
      <c r="A27" s="70" t="s">
        <v>31</v>
      </c>
      <c r="B27" s="68" t="s">
        <v>205</v>
      </c>
      <c r="C27" s="437" t="s">
        <v>6</v>
      </c>
      <c r="D27" s="437" t="s">
        <v>26</v>
      </c>
      <c r="E27" s="439">
        <f>E15</f>
        <v>125</v>
      </c>
    </row>
    <row r="28" spans="1:5" s="3" customFormat="1" ht="39.75" customHeight="1" thickBot="1">
      <c r="A28" s="70" t="s">
        <v>60</v>
      </c>
      <c r="B28" s="68" t="s">
        <v>213</v>
      </c>
      <c r="C28" s="437" t="s">
        <v>6</v>
      </c>
      <c r="D28" s="437" t="s">
        <v>26</v>
      </c>
      <c r="E28" s="439">
        <f>E27/2</f>
        <v>62.5</v>
      </c>
    </row>
    <row r="29" spans="1:5" s="3" customFormat="1" ht="50.25" customHeight="1" thickBot="1">
      <c r="A29" s="70" t="s">
        <v>61</v>
      </c>
      <c r="B29" s="148" t="s">
        <v>77</v>
      </c>
      <c r="C29" s="547">
        <f>АмурОбл49!C30</f>
        <v>0.56000000000000005</v>
      </c>
      <c r="D29" s="547"/>
      <c r="E29" s="548"/>
    </row>
    <row r="30" spans="1:5" s="3" customFormat="1" ht="36" customHeight="1" thickBot="1">
      <c r="A30" s="70" t="str">
        <f>АмурОбл49!A31</f>
        <v>3.4.6.</v>
      </c>
      <c r="B30" s="149" t="str">
        <f>АмурОбл49!B31</f>
        <v>за  объем местных телефонных соединений в размере 100 мин. в месяц взимается дополнительно плата  к  пунктам  2.,  2.1. настоящего приложения, в месяц</v>
      </c>
      <c r="C30" s="428" t="s">
        <v>6</v>
      </c>
      <c r="D30" s="571">
        <f>АмурОбл49!E31</f>
        <v>50</v>
      </c>
      <c r="E30" s="572"/>
    </row>
    <row r="31" spans="1:5" s="3" customFormat="1" ht="37.5" customHeight="1" thickBot="1">
      <c r="A31" s="72" t="str">
        <f>АмурОбл49!A32</f>
        <v>3.4.7.</v>
      </c>
      <c r="B31" s="150" t="str">
        <f>АмурОбл49!B32</f>
        <v>сверх объема 100 мин. местных телефонных соединений  за  минуту соединения  взимается дополнительно плата к пункту  3.4.6. настоящего приложения</v>
      </c>
      <c r="C31" s="441" t="s">
        <v>6</v>
      </c>
      <c r="D31" s="574">
        <f>АмурОбл49!E32</f>
        <v>0.74</v>
      </c>
      <c r="E31" s="575"/>
    </row>
    <row r="32" spans="1:5" ht="17.25" thickTop="1">
      <c r="A32" s="549" t="s">
        <v>20</v>
      </c>
      <c r="B32" s="550"/>
    </row>
    <row r="33" spans="1:5" ht="54" customHeight="1">
      <c r="A33" s="543" t="str">
        <f>АмурОбл49!A34</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3" s="544"/>
      <c r="C33" s="544"/>
      <c r="D33" s="544"/>
      <c r="E33" s="544"/>
    </row>
  </sheetData>
  <mergeCells count="21">
    <mergeCell ref="C20:E20"/>
    <mergeCell ref="A4:E4"/>
    <mergeCell ref="A5:A8"/>
    <mergeCell ref="B5:B8"/>
    <mergeCell ref="C5:E5"/>
    <mergeCell ref="D7:E7"/>
    <mergeCell ref="D8:E8"/>
    <mergeCell ref="D11:E11"/>
    <mergeCell ref="D12:E12"/>
    <mergeCell ref="B13:E13"/>
    <mergeCell ref="B14:E14"/>
    <mergeCell ref="B19:E19"/>
    <mergeCell ref="D31:E31"/>
    <mergeCell ref="A32:B32"/>
    <mergeCell ref="A33:E33"/>
    <mergeCell ref="B21:E21"/>
    <mergeCell ref="D22:E22"/>
    <mergeCell ref="D23:E23"/>
    <mergeCell ref="B24:E24"/>
    <mergeCell ref="C29:E29"/>
    <mergeCell ref="D30:E30"/>
  </mergeCells>
  <printOptions horizontalCentered="1"/>
  <pageMargins left="0.19685039370078741" right="0.15748031496062992" top="0.15748031496062992" bottom="0.15748031496062992" header="0.15748031496062992" footer="0.15748031496062992"/>
  <pageSetup paperSize="9" scale="50" firstPageNumber="57" orientation="landscape" useFirstPageNumber="1" r:id="rId1"/>
  <headerFooter alignWithMargins="0">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2">
    <tabColor rgb="FF00B050"/>
  </sheetPr>
  <dimension ref="A1:F31"/>
  <sheetViews>
    <sheetView view="pageBreakPreview" topLeftCell="A19" zoomScale="70" zoomScaleNormal="50" zoomScaleSheetLayoutView="70" workbookViewId="0">
      <selection activeCell="C7" sqref="C7:D7"/>
    </sheetView>
  </sheetViews>
  <sheetFormatPr defaultRowHeight="16.5"/>
  <cols>
    <col min="1" max="1" width="11.85546875" style="7" customWidth="1"/>
    <col min="2" max="2" width="134.42578125" style="6" customWidth="1"/>
    <col min="3" max="3" width="29.5703125" style="6" customWidth="1"/>
    <col min="4" max="4" width="28.42578125" style="6" customWidth="1"/>
    <col min="5" max="5" width="28.5703125" style="6" customWidth="1"/>
    <col min="6" max="6" width="27.7109375" style="465" customWidth="1"/>
    <col min="7" max="16384" width="9.140625" style="465"/>
  </cols>
  <sheetData>
    <row r="1" spans="1:6" s="1" customFormat="1" ht="18.75">
      <c r="A1" s="4"/>
      <c r="B1" s="5"/>
      <c r="C1" s="5"/>
      <c r="D1" s="5"/>
      <c r="E1" s="683" t="s">
        <v>430</v>
      </c>
      <c r="F1" s="683"/>
    </row>
    <row r="2" spans="1:6" s="1" customFormat="1" ht="21.75" customHeight="1">
      <c r="A2" s="4"/>
      <c r="B2" s="5"/>
      <c r="C2" s="5"/>
      <c r="D2" s="5"/>
      <c r="E2" s="684" t="str">
        <f>ЕврАвтономОбл51!E2</f>
        <v xml:space="preserve">к приказу ФАС России </v>
      </c>
      <c r="F2" s="745"/>
    </row>
    <row r="3" spans="1:6" s="1" customFormat="1" ht="24" customHeight="1">
      <c r="A3" s="4"/>
      <c r="B3" s="5"/>
      <c r="C3" s="5"/>
      <c r="D3" s="5"/>
      <c r="E3" s="684" t="str">
        <f>ЕврАвтономОбл51!E3</f>
        <v>от______________№_______________</v>
      </c>
      <c r="F3" s="745"/>
    </row>
    <row r="4" spans="1:6" s="1" customFormat="1" ht="21.75" customHeight="1" thickBot="1">
      <c r="A4" s="746" t="s">
        <v>328</v>
      </c>
      <c r="B4" s="746"/>
      <c r="C4" s="746"/>
      <c r="D4" s="746"/>
      <c r="E4" s="746"/>
      <c r="F4" s="746"/>
    </row>
    <row r="5" spans="1:6" ht="27" customHeight="1" thickTop="1" thickBot="1">
      <c r="A5" s="552" t="s">
        <v>56</v>
      </c>
      <c r="B5" s="554" t="s">
        <v>0</v>
      </c>
      <c r="C5" s="554" t="s">
        <v>25</v>
      </c>
      <c r="D5" s="554"/>
      <c r="E5" s="554"/>
      <c r="F5" s="555"/>
    </row>
    <row r="6" spans="1:6" ht="52.5" customHeight="1" thickBot="1">
      <c r="A6" s="553"/>
      <c r="B6" s="545"/>
      <c r="C6" s="433" t="s">
        <v>74</v>
      </c>
      <c r="D6" s="433" t="s">
        <v>75</v>
      </c>
      <c r="E6" s="433" t="s">
        <v>74</v>
      </c>
      <c r="F6" s="434" t="s">
        <v>75</v>
      </c>
    </row>
    <row r="7" spans="1:6" ht="84.75" customHeight="1" thickBot="1">
      <c r="A7" s="553"/>
      <c r="B7" s="545"/>
      <c r="C7" s="564" t="str">
        <f>ЕврАвтономОбл51!C7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64"/>
      <c r="E7" s="564" t="s">
        <v>66</v>
      </c>
      <c r="F7" s="565"/>
    </row>
    <row r="8" spans="1:6" ht="17.25" customHeight="1" thickBot="1">
      <c r="A8" s="553"/>
      <c r="B8" s="545"/>
      <c r="C8" s="545" t="s">
        <v>101</v>
      </c>
      <c r="D8" s="545"/>
      <c r="E8" s="545" t="s">
        <v>102</v>
      </c>
      <c r="F8" s="546"/>
    </row>
    <row r="9" spans="1:6" ht="17.25" thickBot="1">
      <c r="A9" s="426">
        <v>1</v>
      </c>
      <c r="B9" s="427">
        <v>2</v>
      </c>
      <c r="C9" s="427">
        <v>3</v>
      </c>
      <c r="D9" s="427">
        <v>4</v>
      </c>
      <c r="E9" s="427">
        <v>5</v>
      </c>
      <c r="F9" s="430">
        <v>6</v>
      </c>
    </row>
    <row r="10" spans="1:6" ht="32.25" customHeight="1" thickBot="1">
      <c r="A10" s="426" t="s">
        <v>1</v>
      </c>
      <c r="B10" s="68" t="s">
        <v>2</v>
      </c>
      <c r="C10" s="437">
        <v>6000</v>
      </c>
      <c r="D10" s="437">
        <v>5000</v>
      </c>
      <c r="E10" s="437">
        <v>4000</v>
      </c>
      <c r="F10" s="439">
        <v>2400</v>
      </c>
    </row>
    <row r="11" spans="1:6" ht="27.75" customHeight="1" thickBot="1">
      <c r="A11" s="426" t="s">
        <v>3</v>
      </c>
      <c r="B11" s="69" t="s">
        <v>4</v>
      </c>
      <c r="C11" s="571">
        <v>275</v>
      </c>
      <c r="D11" s="571"/>
      <c r="E11" s="571">
        <v>195</v>
      </c>
      <c r="F11" s="572"/>
    </row>
    <row r="12" spans="1:6" ht="32.25" customHeight="1" thickBot="1">
      <c r="A12" s="426" t="s">
        <v>5</v>
      </c>
      <c r="B12" s="69" t="s">
        <v>24</v>
      </c>
      <c r="C12" s="571" t="s">
        <v>26</v>
      </c>
      <c r="D12" s="571"/>
      <c r="E12" s="571">
        <f>E11*0.5</f>
        <v>97.5</v>
      </c>
      <c r="F12" s="572"/>
    </row>
    <row r="13" spans="1:6" ht="27" customHeight="1" thickBot="1">
      <c r="A13" s="426" t="s">
        <v>7</v>
      </c>
      <c r="B13" s="545" t="s">
        <v>9</v>
      </c>
      <c r="C13" s="545"/>
      <c r="D13" s="545"/>
      <c r="E13" s="545"/>
      <c r="F13" s="546"/>
    </row>
    <row r="14" spans="1:6" ht="30.75" customHeight="1" thickBot="1">
      <c r="A14" s="426" t="s">
        <v>8</v>
      </c>
      <c r="B14" s="545" t="s">
        <v>21</v>
      </c>
      <c r="C14" s="545"/>
      <c r="D14" s="545"/>
      <c r="E14" s="545"/>
      <c r="F14" s="546"/>
    </row>
    <row r="15" spans="1:6" ht="37.5" customHeight="1" thickBot="1">
      <c r="A15" s="426" t="s">
        <v>10</v>
      </c>
      <c r="B15" s="68" t="s">
        <v>47</v>
      </c>
      <c r="C15" s="571">
        <v>200</v>
      </c>
      <c r="D15" s="571"/>
      <c r="E15" s="571">
        <v>145</v>
      </c>
      <c r="F15" s="572"/>
    </row>
    <row r="16" spans="1:6" ht="32.25" customHeight="1" thickBot="1">
      <c r="A16" s="70" t="s">
        <v>11</v>
      </c>
      <c r="B16" s="71" t="s">
        <v>48</v>
      </c>
      <c r="C16" s="571" t="s">
        <v>26</v>
      </c>
      <c r="D16" s="571"/>
      <c r="E16" s="571">
        <f>E15*0.5</f>
        <v>72.5</v>
      </c>
      <c r="F16" s="572"/>
    </row>
    <row r="17" spans="1:6" ht="38.25" customHeight="1" thickBot="1">
      <c r="A17" s="70" t="s">
        <v>12</v>
      </c>
      <c r="B17" s="68" t="s">
        <v>67</v>
      </c>
      <c r="C17" s="571">
        <v>360</v>
      </c>
      <c r="D17" s="571"/>
      <c r="E17" s="571">
        <v>266</v>
      </c>
      <c r="F17" s="572"/>
    </row>
    <row r="18" spans="1:6" ht="30.75" customHeight="1" thickBot="1">
      <c r="A18" s="426" t="s">
        <v>13</v>
      </c>
      <c r="B18" s="68" t="s">
        <v>50</v>
      </c>
      <c r="C18" s="571" t="s">
        <v>6</v>
      </c>
      <c r="D18" s="571"/>
      <c r="E18" s="571">
        <v>178</v>
      </c>
      <c r="F18" s="572"/>
    </row>
    <row r="19" spans="1:6" s="3" customFormat="1" ht="26.25" customHeight="1" thickBot="1">
      <c r="A19" s="70" t="s">
        <v>14</v>
      </c>
      <c r="B19" s="545" t="s">
        <v>22</v>
      </c>
      <c r="C19" s="545"/>
      <c r="D19" s="545"/>
      <c r="E19" s="545"/>
      <c r="F19" s="546"/>
    </row>
    <row r="20" spans="1:6" s="3" customFormat="1" ht="36" customHeight="1" thickBot="1">
      <c r="A20" s="426" t="s">
        <v>15</v>
      </c>
      <c r="B20" s="68" t="s">
        <v>53</v>
      </c>
      <c r="C20" s="547">
        <f>ЕврАвтономОбл51!C20</f>
        <v>0.6</v>
      </c>
      <c r="D20" s="547"/>
      <c r="E20" s="547"/>
      <c r="F20" s="548"/>
    </row>
    <row r="21" spans="1:6" s="3" customFormat="1" ht="36.75" customHeight="1" thickBot="1">
      <c r="A21" s="70" t="s">
        <v>16</v>
      </c>
      <c r="B21" s="545" t="s">
        <v>28</v>
      </c>
      <c r="C21" s="545"/>
      <c r="D21" s="545"/>
      <c r="E21" s="545"/>
      <c r="F21" s="546"/>
    </row>
    <row r="22" spans="1:6" s="3" customFormat="1" ht="37.5" customHeight="1" thickBot="1">
      <c r="A22" s="70" t="s">
        <v>17</v>
      </c>
      <c r="B22" s="68" t="s">
        <v>54</v>
      </c>
      <c r="C22" s="571">
        <f>ЕврАвтономОбл51!C22</f>
        <v>440</v>
      </c>
      <c r="D22" s="571"/>
      <c r="E22" s="571">
        <v>310</v>
      </c>
      <c r="F22" s="572"/>
    </row>
    <row r="23" spans="1:6" s="3" customFormat="1" ht="36" customHeight="1" thickBot="1">
      <c r="A23" s="70" t="s">
        <v>29</v>
      </c>
      <c r="B23" s="68" t="s">
        <v>76</v>
      </c>
      <c r="C23" s="571" t="s">
        <v>26</v>
      </c>
      <c r="D23" s="571"/>
      <c r="E23" s="571">
        <f>E22*0.5</f>
        <v>155</v>
      </c>
      <c r="F23" s="572"/>
    </row>
    <row r="24" spans="1:6" s="3" customFormat="1" ht="26.25" customHeight="1" thickBot="1">
      <c r="A24" s="70" t="s">
        <v>18</v>
      </c>
      <c r="B24" s="545" t="s">
        <v>23</v>
      </c>
      <c r="C24" s="545"/>
      <c r="D24" s="545"/>
      <c r="E24" s="545"/>
      <c r="F24" s="546"/>
    </row>
    <row r="25" spans="1:6" s="3" customFormat="1" ht="36" customHeight="1" thickBot="1">
      <c r="A25" s="70" t="s">
        <v>19</v>
      </c>
      <c r="B25" s="68" t="s">
        <v>193</v>
      </c>
      <c r="C25" s="571">
        <f>C15</f>
        <v>200</v>
      </c>
      <c r="D25" s="571"/>
      <c r="E25" s="571">
        <f>E15</f>
        <v>145</v>
      </c>
      <c r="F25" s="572"/>
    </row>
    <row r="26" spans="1:6" s="3" customFormat="1" ht="36" customHeight="1" thickBot="1">
      <c r="A26" s="70" t="s">
        <v>30</v>
      </c>
      <c r="B26" s="68" t="s">
        <v>194</v>
      </c>
      <c r="C26" s="571" t="s">
        <v>6</v>
      </c>
      <c r="D26" s="571"/>
      <c r="E26" s="571">
        <f>E25*0.5</f>
        <v>72.5</v>
      </c>
      <c r="F26" s="572"/>
    </row>
    <row r="27" spans="1:6" s="3" customFormat="1" ht="52.5" customHeight="1" thickBot="1">
      <c r="A27" s="70" t="s">
        <v>31</v>
      </c>
      <c r="B27" s="148" t="s">
        <v>79</v>
      </c>
      <c r="C27" s="547">
        <f>ЕврАвтономОбл51!C29</f>
        <v>0.56000000000000005</v>
      </c>
      <c r="D27" s="547"/>
      <c r="E27" s="547"/>
      <c r="F27" s="548"/>
    </row>
    <row r="28" spans="1:6" s="3" customFormat="1" ht="33" customHeight="1" thickBot="1">
      <c r="A28" s="70" t="s">
        <v>60</v>
      </c>
      <c r="B28" s="131" t="s">
        <v>166</v>
      </c>
      <c r="C28" s="571" t="s">
        <v>6</v>
      </c>
      <c r="D28" s="571"/>
      <c r="E28" s="571">
        <f>ЕврАвтономОбл51!D30</f>
        <v>50</v>
      </c>
      <c r="F28" s="572"/>
    </row>
    <row r="29" spans="1:6" s="3" customFormat="1" ht="34.5" customHeight="1" thickBot="1">
      <c r="A29" s="72" t="s">
        <v>61</v>
      </c>
      <c r="B29" s="132" t="s">
        <v>236</v>
      </c>
      <c r="C29" s="573" t="s">
        <v>6</v>
      </c>
      <c r="D29" s="573"/>
      <c r="E29" s="574">
        <f>ЕврАвтономОбл51!D31</f>
        <v>0.74</v>
      </c>
      <c r="F29" s="575"/>
    </row>
    <row r="30" spans="1:6" ht="17.25" thickTop="1">
      <c r="A30" s="549" t="s">
        <v>20</v>
      </c>
      <c r="B30" s="550"/>
      <c r="C30" s="431"/>
      <c r="D30" s="431"/>
    </row>
    <row r="31" spans="1:6" ht="53.25" customHeight="1">
      <c r="A31" s="543" t="str">
        <f>ЕврАвтономОбл51!A33</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544"/>
      <c r="C31" s="544"/>
      <c r="D31" s="544"/>
      <c r="E31" s="544"/>
      <c r="F31" s="645"/>
    </row>
  </sheetData>
  <mergeCells count="44">
    <mergeCell ref="E1:F1"/>
    <mergeCell ref="E2:F2"/>
    <mergeCell ref="E3:F3"/>
    <mergeCell ref="A4:F4"/>
    <mergeCell ref="A5:A8"/>
    <mergeCell ref="B5:B8"/>
    <mergeCell ref="C5:F5"/>
    <mergeCell ref="C7:D7"/>
    <mergeCell ref="E7:F7"/>
    <mergeCell ref="C8:D8"/>
    <mergeCell ref="C17:D17"/>
    <mergeCell ref="E17:F17"/>
    <mergeCell ref="E8:F8"/>
    <mergeCell ref="C11:D11"/>
    <mergeCell ref="E11:F11"/>
    <mergeCell ref="C12:D12"/>
    <mergeCell ref="E12:F12"/>
    <mergeCell ref="B13:F13"/>
    <mergeCell ref="B14:F14"/>
    <mergeCell ref="C15:D15"/>
    <mergeCell ref="E15:F15"/>
    <mergeCell ref="C16:D16"/>
    <mergeCell ref="E16:F16"/>
    <mergeCell ref="C26:D26"/>
    <mergeCell ref="E26:F26"/>
    <mergeCell ref="C18:D18"/>
    <mergeCell ref="E18:F18"/>
    <mergeCell ref="B19:F19"/>
    <mergeCell ref="C20:F20"/>
    <mergeCell ref="B21:F21"/>
    <mergeCell ref="C22:D22"/>
    <mergeCell ref="E22:F22"/>
    <mergeCell ref="C23:D23"/>
    <mergeCell ref="E23:F23"/>
    <mergeCell ref="B24:F24"/>
    <mergeCell ref="C25:D25"/>
    <mergeCell ref="E25:F25"/>
    <mergeCell ref="A31:F31"/>
    <mergeCell ref="C27:F27"/>
    <mergeCell ref="C28:D28"/>
    <mergeCell ref="E28:F28"/>
    <mergeCell ref="C29:D29"/>
    <mergeCell ref="E29:F29"/>
    <mergeCell ref="A30:B30"/>
  </mergeCells>
  <printOptions horizontalCentered="1"/>
  <pageMargins left="0.19685039370078741" right="0.15748031496062992" top="0.15748031496062992" bottom="0.15748031496062992" header="0.15748031496062992" footer="0.15748031496062992"/>
  <pageSetup paperSize="9" scale="56" firstPageNumber="58" orientation="landscape" useFirstPageNumber="1" r:id="rId1"/>
  <headerFooter alignWithMargins="0">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3">
    <tabColor rgb="FF00B050"/>
  </sheetPr>
  <dimension ref="A1:G32"/>
  <sheetViews>
    <sheetView view="pageBreakPreview" topLeftCell="A22" zoomScale="70" zoomScaleNormal="50" zoomScaleSheetLayoutView="70" workbookViewId="0">
      <selection activeCell="A5" sqref="A5:A9"/>
    </sheetView>
  </sheetViews>
  <sheetFormatPr defaultRowHeight="16.5"/>
  <cols>
    <col min="1" max="1" width="13.5703125" style="7" customWidth="1"/>
    <col min="2" max="2" width="116.28515625" style="6" customWidth="1"/>
    <col min="3" max="3" width="33.28515625" style="6" customWidth="1"/>
    <col min="4" max="4" width="35.42578125" style="6" customWidth="1"/>
    <col min="5" max="5" width="32.85546875" style="6" customWidth="1"/>
    <col min="6" max="6" width="44.85546875" style="6" customWidth="1"/>
    <col min="7" max="16384" width="9.140625" style="465"/>
  </cols>
  <sheetData>
    <row r="1" spans="1:7" s="1" customFormat="1" ht="18.75">
      <c r="A1" s="4"/>
      <c r="B1" s="5"/>
      <c r="C1" s="5"/>
      <c r="F1" s="536" t="s">
        <v>431</v>
      </c>
    </row>
    <row r="2" spans="1:7" s="1" customFormat="1" ht="30" customHeight="1">
      <c r="A2" s="4"/>
      <c r="B2" s="5"/>
      <c r="C2" s="5"/>
      <c r="F2" s="528" t="str">
        <f>Приморье52!E2</f>
        <v xml:space="preserve">к приказу ФАС России </v>
      </c>
    </row>
    <row r="3" spans="1:7" s="1" customFormat="1" ht="18.75" customHeight="1">
      <c r="A3" s="4"/>
      <c r="B3" s="5"/>
      <c r="C3" s="5"/>
      <c r="F3" s="528" t="str">
        <f>Приморье52!E3</f>
        <v>от______________№_______________</v>
      </c>
    </row>
    <row r="4" spans="1:7" s="1" customFormat="1" ht="34.5" customHeight="1" thickBot="1">
      <c r="A4" s="551" t="s">
        <v>329</v>
      </c>
      <c r="B4" s="551"/>
      <c r="C4" s="551"/>
      <c r="D4" s="551"/>
      <c r="E4" s="551"/>
      <c r="F4" s="551"/>
      <c r="G4" s="2"/>
    </row>
    <row r="5" spans="1:7" ht="21" customHeight="1" thickTop="1" thickBot="1">
      <c r="A5" s="552" t="s">
        <v>56</v>
      </c>
      <c r="B5" s="554" t="s">
        <v>0</v>
      </c>
      <c r="C5" s="554" t="s">
        <v>25</v>
      </c>
      <c r="D5" s="554"/>
      <c r="E5" s="554"/>
      <c r="F5" s="555"/>
    </row>
    <row r="6" spans="1:7" ht="72" customHeight="1" thickBot="1">
      <c r="A6" s="553"/>
      <c r="B6" s="545"/>
      <c r="C6" s="564" t="str">
        <f>Приморье52!C7</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564"/>
      <c r="E6" s="564" t="s">
        <v>66</v>
      </c>
      <c r="F6" s="565"/>
    </row>
    <row r="7" spans="1:7" ht="35.25" customHeight="1" thickBot="1">
      <c r="A7" s="553"/>
      <c r="B7" s="545"/>
      <c r="C7" s="564" t="s">
        <v>73</v>
      </c>
      <c r="D7" s="564"/>
      <c r="E7" s="564" t="s">
        <v>74</v>
      </c>
      <c r="F7" s="565" t="s">
        <v>75</v>
      </c>
    </row>
    <row r="8" spans="1:7" ht="24" customHeight="1" thickBot="1">
      <c r="A8" s="553"/>
      <c r="B8" s="545"/>
      <c r="C8" s="433" t="s">
        <v>80</v>
      </c>
      <c r="D8" s="433" t="s">
        <v>81</v>
      </c>
      <c r="E8" s="564"/>
      <c r="F8" s="565"/>
    </row>
    <row r="9" spans="1:7" ht="17.25" customHeight="1" thickBot="1">
      <c r="A9" s="553"/>
      <c r="B9" s="545"/>
      <c r="C9" s="545" t="s">
        <v>101</v>
      </c>
      <c r="D9" s="545"/>
      <c r="E9" s="545" t="s">
        <v>102</v>
      </c>
      <c r="F9" s="546"/>
    </row>
    <row r="10" spans="1:7" ht="17.25" thickBot="1">
      <c r="A10" s="426">
        <v>1</v>
      </c>
      <c r="B10" s="427">
        <v>2</v>
      </c>
      <c r="C10" s="427">
        <v>3</v>
      </c>
      <c r="D10" s="427">
        <v>4</v>
      </c>
      <c r="E10" s="427">
        <v>5</v>
      </c>
      <c r="F10" s="430">
        <v>6</v>
      </c>
    </row>
    <row r="11" spans="1:7" ht="35.25" customHeight="1" thickBot="1">
      <c r="A11" s="426" t="s">
        <v>1</v>
      </c>
      <c r="B11" s="68" t="s">
        <v>2</v>
      </c>
      <c r="C11" s="571">
        <v>6000</v>
      </c>
      <c r="D11" s="571"/>
      <c r="E11" s="437">
        <v>4000</v>
      </c>
      <c r="F11" s="439">
        <v>2500</v>
      </c>
    </row>
    <row r="12" spans="1:7" ht="28.5" customHeight="1" thickBot="1">
      <c r="A12" s="426" t="s">
        <v>3</v>
      </c>
      <c r="B12" s="69" t="s">
        <v>4</v>
      </c>
      <c r="C12" s="571">
        <v>300</v>
      </c>
      <c r="D12" s="571">
        <v>250</v>
      </c>
      <c r="E12" s="571">
        <v>205</v>
      </c>
      <c r="F12" s="572"/>
    </row>
    <row r="13" spans="1:7" ht="36" customHeight="1" thickBot="1">
      <c r="A13" s="426" t="s">
        <v>5</v>
      </c>
      <c r="B13" s="69" t="s">
        <v>24</v>
      </c>
      <c r="C13" s="571" t="s">
        <v>26</v>
      </c>
      <c r="D13" s="571">
        <f>D12*0.67</f>
        <v>167.5</v>
      </c>
      <c r="E13" s="571">
        <f>E12*0.5</f>
        <v>102.5</v>
      </c>
      <c r="F13" s="572">
        <f>E13</f>
        <v>102.5</v>
      </c>
    </row>
    <row r="14" spans="1:7" ht="33" customHeight="1" thickBot="1">
      <c r="A14" s="426" t="s">
        <v>7</v>
      </c>
      <c r="B14" s="545" t="s">
        <v>9</v>
      </c>
      <c r="C14" s="545"/>
      <c r="D14" s="556"/>
      <c r="E14" s="556"/>
      <c r="F14" s="557"/>
    </row>
    <row r="15" spans="1:7" ht="27" customHeight="1" thickBot="1">
      <c r="A15" s="426" t="s">
        <v>8</v>
      </c>
      <c r="B15" s="545" t="s">
        <v>21</v>
      </c>
      <c r="C15" s="545"/>
      <c r="D15" s="545"/>
      <c r="E15" s="545"/>
      <c r="F15" s="546"/>
    </row>
    <row r="16" spans="1:7" ht="39" customHeight="1" thickBot="1">
      <c r="A16" s="426" t="s">
        <v>10</v>
      </c>
      <c r="B16" s="68" t="s">
        <v>47</v>
      </c>
      <c r="C16" s="437">
        <v>170</v>
      </c>
      <c r="D16" s="437">
        <v>340</v>
      </c>
      <c r="E16" s="571">
        <v>160</v>
      </c>
      <c r="F16" s="572"/>
    </row>
    <row r="17" spans="1:6" ht="43.5" customHeight="1" thickBot="1">
      <c r="A17" s="70" t="s">
        <v>11</v>
      </c>
      <c r="B17" s="71" t="s">
        <v>48</v>
      </c>
      <c r="C17" s="571" t="s">
        <v>26</v>
      </c>
      <c r="D17" s="571"/>
      <c r="E17" s="571">
        <f>E16*0.5</f>
        <v>80</v>
      </c>
      <c r="F17" s="572"/>
    </row>
    <row r="18" spans="1:6" ht="51.75" customHeight="1" thickBot="1">
      <c r="A18" s="70" t="s">
        <v>12</v>
      </c>
      <c r="B18" s="68" t="s">
        <v>67</v>
      </c>
      <c r="C18" s="437">
        <v>340</v>
      </c>
      <c r="D18" s="437">
        <v>610</v>
      </c>
      <c r="E18" s="571">
        <v>310</v>
      </c>
      <c r="F18" s="572"/>
    </row>
    <row r="19" spans="1:6" ht="35.25" customHeight="1" thickBot="1">
      <c r="A19" s="426" t="s">
        <v>13</v>
      </c>
      <c r="B19" s="68" t="s">
        <v>50</v>
      </c>
      <c r="C19" s="571" t="s">
        <v>6</v>
      </c>
      <c r="D19" s="571"/>
      <c r="E19" s="571">
        <v>210</v>
      </c>
      <c r="F19" s="572"/>
    </row>
    <row r="20" spans="1:6" s="3" customFormat="1" ht="25.5" customHeight="1" thickBot="1">
      <c r="A20" s="70" t="s">
        <v>14</v>
      </c>
      <c r="B20" s="545" t="s">
        <v>22</v>
      </c>
      <c r="C20" s="545"/>
      <c r="D20" s="545"/>
      <c r="E20" s="545"/>
      <c r="F20" s="546"/>
    </row>
    <row r="21" spans="1:6" s="3" customFormat="1" ht="35.25" customHeight="1" thickBot="1">
      <c r="A21" s="426" t="s">
        <v>15</v>
      </c>
      <c r="B21" s="68" t="s">
        <v>53</v>
      </c>
      <c r="C21" s="547">
        <f>Приморье52!C20</f>
        <v>0.6</v>
      </c>
      <c r="D21" s="547"/>
      <c r="E21" s="547"/>
      <c r="F21" s="548"/>
    </row>
    <row r="22" spans="1:6" s="3" customFormat="1" ht="42" customHeight="1" thickBot="1">
      <c r="A22" s="70" t="s">
        <v>16</v>
      </c>
      <c r="B22" s="545" t="s">
        <v>28</v>
      </c>
      <c r="C22" s="545"/>
      <c r="D22" s="545"/>
      <c r="E22" s="545"/>
      <c r="F22" s="546"/>
    </row>
    <row r="23" spans="1:6" s="3" customFormat="1" ht="40.5" customHeight="1" thickBot="1">
      <c r="A23" s="70" t="s">
        <v>17</v>
      </c>
      <c r="B23" s="68" t="s">
        <v>54</v>
      </c>
      <c r="C23" s="571">
        <f>Приморье52!C22</f>
        <v>440</v>
      </c>
      <c r="D23" s="571"/>
      <c r="E23" s="571">
        <f>Приморье52!E22</f>
        <v>310</v>
      </c>
      <c r="F23" s="572"/>
    </row>
    <row r="24" spans="1:6" s="3" customFormat="1" ht="37.5" customHeight="1" thickBot="1">
      <c r="A24" s="70" t="s">
        <v>29</v>
      </c>
      <c r="B24" s="68" t="s">
        <v>76</v>
      </c>
      <c r="C24" s="562" t="s">
        <v>26</v>
      </c>
      <c r="D24" s="562"/>
      <c r="E24" s="571">
        <f>E23*0.5</f>
        <v>155</v>
      </c>
      <c r="F24" s="572"/>
    </row>
    <row r="25" spans="1:6" s="3" customFormat="1" ht="25.5" customHeight="1" thickBot="1">
      <c r="A25" s="70" t="s">
        <v>18</v>
      </c>
      <c r="B25" s="545" t="s">
        <v>23</v>
      </c>
      <c r="C25" s="545"/>
      <c r="D25" s="545"/>
      <c r="E25" s="545"/>
      <c r="F25" s="546"/>
    </row>
    <row r="26" spans="1:6" s="3" customFormat="1" ht="42" customHeight="1" thickBot="1">
      <c r="A26" s="70" t="s">
        <v>19</v>
      </c>
      <c r="B26" s="68" t="s">
        <v>214</v>
      </c>
      <c r="C26" s="437">
        <f>C16</f>
        <v>170</v>
      </c>
      <c r="D26" s="437">
        <f>D16</f>
        <v>340</v>
      </c>
      <c r="E26" s="571">
        <f>E16</f>
        <v>160</v>
      </c>
      <c r="F26" s="572">
        <v>90</v>
      </c>
    </row>
    <row r="27" spans="1:6" s="3" customFormat="1" ht="33.75" customHeight="1" thickBot="1">
      <c r="A27" s="70" t="s">
        <v>30</v>
      </c>
      <c r="B27" s="68" t="s">
        <v>168</v>
      </c>
      <c r="C27" s="562" t="s">
        <v>6</v>
      </c>
      <c r="D27" s="562"/>
      <c r="E27" s="571">
        <f>E26/2</f>
        <v>80</v>
      </c>
      <c r="F27" s="572">
        <f>F17</f>
        <v>0</v>
      </c>
    </row>
    <row r="28" spans="1:6" s="3" customFormat="1" ht="51.75" customHeight="1" thickBot="1">
      <c r="A28" s="70" t="s">
        <v>31</v>
      </c>
      <c r="B28" s="148" t="s">
        <v>79</v>
      </c>
      <c r="C28" s="547">
        <f>Приморье52!C27</f>
        <v>0.56000000000000005</v>
      </c>
      <c r="D28" s="562"/>
      <c r="E28" s="562"/>
      <c r="F28" s="563"/>
    </row>
    <row r="29" spans="1:6" s="3" customFormat="1" ht="35.25" customHeight="1" thickBot="1">
      <c r="A29" s="70" t="s">
        <v>60</v>
      </c>
      <c r="B29" s="149" t="str">
        <f>Приморье52!B28</f>
        <v>за  объем местных телефонных соединений в размере 100 мин. в месяц взимается дополнительно плата  к  пунктам  2.,  2.1. настоящего приложения, в месяц</v>
      </c>
      <c r="C29" s="562" t="s">
        <v>6</v>
      </c>
      <c r="D29" s="562"/>
      <c r="E29" s="571">
        <f>Приморье52!E28</f>
        <v>50</v>
      </c>
      <c r="F29" s="572"/>
    </row>
    <row r="30" spans="1:6" s="3" customFormat="1" ht="38.25" customHeight="1" thickBot="1">
      <c r="A30" s="72" t="s">
        <v>61</v>
      </c>
      <c r="B30" s="150" t="s">
        <v>233</v>
      </c>
      <c r="C30" s="718" t="s">
        <v>6</v>
      </c>
      <c r="D30" s="718"/>
      <c r="E30" s="574">
        <f>Приморье52!E29</f>
        <v>0.74</v>
      </c>
      <c r="F30" s="747"/>
    </row>
    <row r="31" spans="1:6" ht="17.25" thickTop="1">
      <c r="A31" s="549" t="s">
        <v>20</v>
      </c>
      <c r="B31" s="550"/>
      <c r="C31" s="431"/>
    </row>
    <row r="32" spans="1:6" ht="53.25" customHeight="1">
      <c r="A32" s="543" t="str">
        <f>Приморье52!A31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2" s="544"/>
      <c r="C32" s="544"/>
      <c r="D32" s="544"/>
      <c r="E32" s="544"/>
      <c r="F32" s="544"/>
    </row>
  </sheetData>
  <mergeCells count="42">
    <mergeCell ref="A4:F4"/>
    <mergeCell ref="A5:A9"/>
    <mergeCell ref="B5:B9"/>
    <mergeCell ref="C5:F5"/>
    <mergeCell ref="C6:D6"/>
    <mergeCell ref="E6:F6"/>
    <mergeCell ref="C7:D7"/>
    <mergeCell ref="E7:E8"/>
    <mergeCell ref="F7:F8"/>
    <mergeCell ref="C9:D9"/>
    <mergeCell ref="E9:F9"/>
    <mergeCell ref="C11:D11"/>
    <mergeCell ref="C12:D12"/>
    <mergeCell ref="E12:F12"/>
    <mergeCell ref="C13:D13"/>
    <mergeCell ref="E13:F13"/>
    <mergeCell ref="C23:D23"/>
    <mergeCell ref="E23:F23"/>
    <mergeCell ref="B14:F14"/>
    <mergeCell ref="B15:F15"/>
    <mergeCell ref="E16:F16"/>
    <mergeCell ref="C17:D17"/>
    <mergeCell ref="E17:F17"/>
    <mergeCell ref="E18:F18"/>
    <mergeCell ref="C19:D19"/>
    <mergeCell ref="E19:F19"/>
    <mergeCell ref="B20:F20"/>
    <mergeCell ref="C21:F21"/>
    <mergeCell ref="B22:F22"/>
    <mergeCell ref="C24:D24"/>
    <mergeCell ref="E24:F24"/>
    <mergeCell ref="B25:F25"/>
    <mergeCell ref="E26:F26"/>
    <mergeCell ref="C27:D27"/>
    <mergeCell ref="E27:F27"/>
    <mergeCell ref="A32:F32"/>
    <mergeCell ref="C28:F28"/>
    <mergeCell ref="C29:D29"/>
    <mergeCell ref="E29:F29"/>
    <mergeCell ref="C30:D30"/>
    <mergeCell ref="E30:F30"/>
    <mergeCell ref="A31:B31"/>
  </mergeCells>
  <printOptions horizontalCentered="1"/>
  <pageMargins left="0.23622047244094491" right="0.15748031496062992" top="0.15748031496062992" bottom="0.15748031496062992" header="0.15748031496062992" footer="0.15748031496062992"/>
  <pageSetup paperSize="9" scale="53" firstPageNumber="59" orientation="landscape" useFirstPageNumber="1" r:id="rId1"/>
  <headerFooter alignWithMargins="0">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4">
    <tabColor rgb="FF00B050"/>
  </sheetPr>
  <dimension ref="A1:E31"/>
  <sheetViews>
    <sheetView view="pageBreakPreview" zoomScale="70" zoomScaleNormal="50" zoomScaleSheetLayoutView="70" workbookViewId="0">
      <selection activeCell="C7" sqref="C7"/>
    </sheetView>
  </sheetViews>
  <sheetFormatPr defaultRowHeight="16.5"/>
  <cols>
    <col min="1" max="1" width="13.5703125" style="7" customWidth="1"/>
    <col min="2" max="2" width="134" style="6" customWidth="1"/>
    <col min="3" max="3" width="67.28515625" style="6" customWidth="1"/>
    <col min="4" max="4" width="61.140625" style="6" customWidth="1"/>
    <col min="5" max="16384" width="9.140625" style="465"/>
  </cols>
  <sheetData>
    <row r="1" spans="1:5" s="1" customFormat="1" ht="18.75">
      <c r="A1" s="4"/>
      <c r="B1" s="5"/>
      <c r="C1" s="5"/>
      <c r="D1" s="536" t="s">
        <v>432</v>
      </c>
    </row>
    <row r="2" spans="1:5" s="1" customFormat="1" ht="30" customHeight="1">
      <c r="A2" s="4"/>
      <c r="B2" s="5"/>
      <c r="C2" s="5"/>
      <c r="D2" s="528" t="str">
        <f>'Хабаровск край53'!F2</f>
        <v xml:space="preserve">к приказу ФАС России </v>
      </c>
    </row>
    <row r="3" spans="1:5" s="1" customFormat="1" ht="23.25" customHeight="1">
      <c r="A3" s="4"/>
      <c r="B3" s="5"/>
      <c r="C3" s="5"/>
      <c r="D3" s="528" t="str">
        <f>'Хабаровск край53'!F3</f>
        <v>от______________№_______________</v>
      </c>
    </row>
    <row r="4" spans="1:5" s="1" customFormat="1" ht="34.5" customHeight="1" thickBot="1">
      <c r="A4" s="551" t="s">
        <v>330</v>
      </c>
      <c r="B4" s="551"/>
      <c r="C4" s="551"/>
      <c r="D4" s="551"/>
      <c r="E4" s="2"/>
    </row>
    <row r="5" spans="1:5" ht="21" customHeight="1" thickTop="1" thickBot="1">
      <c r="A5" s="552" t="s">
        <v>56</v>
      </c>
      <c r="B5" s="554" t="s">
        <v>0</v>
      </c>
      <c r="C5" s="554" t="s">
        <v>25</v>
      </c>
      <c r="D5" s="555"/>
    </row>
    <row r="6" spans="1:5" ht="94.5" customHeight="1" thickBot="1">
      <c r="A6" s="553"/>
      <c r="B6" s="545"/>
      <c r="C6" s="433" t="str">
        <f>'Хабаровск край53'!C6:D6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5" ht="41.25" customHeight="1" thickBot="1">
      <c r="A7" s="553"/>
      <c r="B7" s="545"/>
      <c r="C7" s="433" t="s">
        <v>73</v>
      </c>
      <c r="D7" s="434" t="s">
        <v>73</v>
      </c>
    </row>
    <row r="8" spans="1:5" ht="17.25" customHeight="1" thickBot="1">
      <c r="A8" s="553"/>
      <c r="B8" s="545"/>
      <c r="C8" s="427" t="s">
        <v>101</v>
      </c>
      <c r="D8" s="430" t="s">
        <v>102</v>
      </c>
    </row>
    <row r="9" spans="1:5" ht="17.25" thickBot="1">
      <c r="A9" s="426">
        <v>1</v>
      </c>
      <c r="B9" s="427">
        <v>2</v>
      </c>
      <c r="C9" s="427">
        <v>3</v>
      </c>
      <c r="D9" s="430">
        <v>4</v>
      </c>
    </row>
    <row r="10" spans="1:5" ht="35.25" customHeight="1" thickBot="1">
      <c r="A10" s="426" t="s">
        <v>1</v>
      </c>
      <c r="B10" s="68" t="s">
        <v>2</v>
      </c>
      <c r="C10" s="437">
        <v>6000</v>
      </c>
      <c r="D10" s="439">
        <f>'Хабаровск край53'!E11</f>
        <v>4000</v>
      </c>
    </row>
    <row r="11" spans="1:5" ht="28.5" customHeight="1" thickBot="1">
      <c r="A11" s="426" t="s">
        <v>3</v>
      </c>
      <c r="B11" s="69" t="s">
        <v>4</v>
      </c>
      <c r="C11" s="437">
        <v>340</v>
      </c>
      <c r="D11" s="439">
        <v>216</v>
      </c>
    </row>
    <row r="12" spans="1:5" ht="36" customHeight="1" thickBot="1">
      <c r="A12" s="426" t="s">
        <v>5</v>
      </c>
      <c r="B12" s="69" t="s">
        <v>24</v>
      </c>
      <c r="C12" s="437" t="s">
        <v>26</v>
      </c>
      <c r="D12" s="439">
        <f>D11*0.5</f>
        <v>108</v>
      </c>
    </row>
    <row r="13" spans="1:5" ht="33" customHeight="1" thickBot="1">
      <c r="A13" s="426" t="s">
        <v>7</v>
      </c>
      <c r="B13" s="545" t="s">
        <v>9</v>
      </c>
      <c r="C13" s="545"/>
      <c r="D13" s="557"/>
    </row>
    <row r="14" spans="1:5" ht="27" customHeight="1" thickBot="1">
      <c r="A14" s="426" t="s">
        <v>8</v>
      </c>
      <c r="B14" s="545" t="s">
        <v>21</v>
      </c>
      <c r="C14" s="545"/>
      <c r="D14" s="546"/>
    </row>
    <row r="15" spans="1:5" ht="39" customHeight="1" thickBot="1">
      <c r="A15" s="426" t="s">
        <v>10</v>
      </c>
      <c r="B15" s="68" t="s">
        <v>47</v>
      </c>
      <c r="C15" s="437">
        <f>'Хабаровск край53'!C16</f>
        <v>170</v>
      </c>
      <c r="D15" s="439">
        <f>'Хабаровск край53'!E16</f>
        <v>160</v>
      </c>
    </row>
    <row r="16" spans="1:5" ht="43.5" customHeight="1" thickBot="1">
      <c r="A16" s="70" t="s">
        <v>11</v>
      </c>
      <c r="B16" s="71" t="s">
        <v>48</v>
      </c>
      <c r="C16" s="437" t="s">
        <v>26</v>
      </c>
      <c r="D16" s="439">
        <f>D15*0.5</f>
        <v>80</v>
      </c>
    </row>
    <row r="17" spans="1:4" ht="51.75" customHeight="1" thickBot="1">
      <c r="A17" s="70" t="s">
        <v>12</v>
      </c>
      <c r="B17" s="68" t="s">
        <v>67</v>
      </c>
      <c r="C17" s="437">
        <v>340</v>
      </c>
      <c r="D17" s="439">
        <v>310</v>
      </c>
    </row>
    <row r="18" spans="1:4" ht="35.25" customHeight="1" thickBot="1">
      <c r="A18" s="426" t="s">
        <v>13</v>
      </c>
      <c r="B18" s="68" t="s">
        <v>50</v>
      </c>
      <c r="C18" s="437" t="s">
        <v>6</v>
      </c>
      <c r="D18" s="439">
        <v>210</v>
      </c>
    </row>
    <row r="19" spans="1:4" s="3" customFormat="1" ht="33.75" customHeight="1" thickBot="1">
      <c r="A19" s="70" t="s">
        <v>14</v>
      </c>
      <c r="B19" s="545" t="s">
        <v>22</v>
      </c>
      <c r="C19" s="545"/>
      <c r="D19" s="546"/>
    </row>
    <row r="20" spans="1:4" s="3" customFormat="1" ht="35.25" customHeight="1" thickBot="1">
      <c r="A20" s="426" t="s">
        <v>15</v>
      </c>
      <c r="B20" s="68" t="s">
        <v>53</v>
      </c>
      <c r="C20" s="547">
        <f>БлаговещенскАмур50!C21</f>
        <v>0.6</v>
      </c>
      <c r="D20" s="548"/>
    </row>
    <row r="21" spans="1:4" s="3" customFormat="1" ht="42" customHeight="1" thickBot="1">
      <c r="A21" s="70" t="s">
        <v>16</v>
      </c>
      <c r="B21" s="545" t="s">
        <v>28</v>
      </c>
      <c r="C21" s="545"/>
      <c r="D21" s="546"/>
    </row>
    <row r="22" spans="1:4" s="3" customFormat="1" ht="40.5" customHeight="1" thickBot="1">
      <c r="A22" s="70" t="s">
        <v>17</v>
      </c>
      <c r="B22" s="68" t="s">
        <v>54</v>
      </c>
      <c r="C22" s="437">
        <f>'Хабаровск край53'!C23:D23</f>
        <v>440</v>
      </c>
      <c r="D22" s="439">
        <f>'Хабаровск край53'!E23</f>
        <v>310</v>
      </c>
    </row>
    <row r="23" spans="1:4" s="3" customFormat="1" ht="37.5" customHeight="1" thickBot="1">
      <c r="A23" s="70" t="s">
        <v>29</v>
      </c>
      <c r="B23" s="68" t="s">
        <v>76</v>
      </c>
      <c r="C23" s="435" t="s">
        <v>26</v>
      </c>
      <c r="D23" s="439">
        <f>D22*0.5</f>
        <v>155</v>
      </c>
    </row>
    <row r="24" spans="1:4" s="3" customFormat="1" ht="25.5" customHeight="1" thickBot="1">
      <c r="A24" s="70" t="s">
        <v>18</v>
      </c>
      <c r="B24" s="545" t="s">
        <v>23</v>
      </c>
      <c r="C24" s="545"/>
      <c r="D24" s="546"/>
    </row>
    <row r="25" spans="1:4" s="3" customFormat="1" ht="42" customHeight="1" thickBot="1">
      <c r="A25" s="70" t="s">
        <v>19</v>
      </c>
      <c r="B25" s="68" t="s">
        <v>214</v>
      </c>
      <c r="C25" s="437">
        <f>C15</f>
        <v>170</v>
      </c>
      <c r="D25" s="439">
        <f>D15</f>
        <v>160</v>
      </c>
    </row>
    <row r="26" spans="1:4" s="3" customFormat="1" ht="33.75" customHeight="1" thickBot="1">
      <c r="A26" s="70" t="s">
        <v>30</v>
      </c>
      <c r="B26" s="68" t="s">
        <v>168</v>
      </c>
      <c r="C26" s="435" t="s">
        <v>6</v>
      </c>
      <c r="D26" s="439">
        <f>D25/2</f>
        <v>80</v>
      </c>
    </row>
    <row r="27" spans="1:4" s="3" customFormat="1" ht="51.75" customHeight="1" thickBot="1">
      <c r="A27" s="70" t="s">
        <v>31</v>
      </c>
      <c r="B27" s="148" t="s">
        <v>79</v>
      </c>
      <c r="C27" s="547">
        <f>БлаговещенскАмур50!C28</f>
        <v>0.56000000000000005</v>
      </c>
      <c r="D27" s="548"/>
    </row>
    <row r="28" spans="1:4" s="3" customFormat="1" ht="35.25" customHeight="1" thickBot="1">
      <c r="A28" s="70" t="s">
        <v>60</v>
      </c>
      <c r="B28" s="149" t="str">
        <f>Приморье52!B28</f>
        <v>за  объем местных телефонных соединений в размере 100 мин. в месяц взимается дополнительно плата  к  пунктам  2.,  2.1. настоящего приложения, в месяц</v>
      </c>
      <c r="C28" s="435" t="s">
        <v>6</v>
      </c>
      <c r="D28" s="439">
        <f>Приморье52!E28</f>
        <v>50</v>
      </c>
    </row>
    <row r="29" spans="1:4" s="3" customFormat="1" ht="38.25" customHeight="1" thickBot="1">
      <c r="A29" s="72" t="s">
        <v>61</v>
      </c>
      <c r="B29" s="150" t="s">
        <v>233</v>
      </c>
      <c r="C29" s="472" t="s">
        <v>6</v>
      </c>
      <c r="D29" s="442">
        <f>Приморье52!E29</f>
        <v>0.74</v>
      </c>
    </row>
    <row r="30" spans="1:4" ht="17.25" thickTop="1">
      <c r="A30" s="549" t="s">
        <v>20</v>
      </c>
      <c r="B30" s="550"/>
      <c r="C30" s="431"/>
    </row>
    <row r="31" spans="1:4" ht="53.25" customHeight="1">
      <c r="A31" s="543" t="str">
        <f>Приморье52!A31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544"/>
      <c r="C31" s="544"/>
      <c r="D31" s="544"/>
    </row>
  </sheetData>
  <mergeCells count="13">
    <mergeCell ref="B14:D14"/>
    <mergeCell ref="A4:D4"/>
    <mergeCell ref="A5:A8"/>
    <mergeCell ref="B5:B8"/>
    <mergeCell ref="C5:D5"/>
    <mergeCell ref="B13:D13"/>
    <mergeCell ref="A31:D31"/>
    <mergeCell ref="B19:D19"/>
    <mergeCell ref="C20:D20"/>
    <mergeCell ref="B21:D21"/>
    <mergeCell ref="B24:D24"/>
    <mergeCell ref="C27:D27"/>
    <mergeCell ref="A30:B30"/>
  </mergeCells>
  <printOptions horizontalCentered="1"/>
  <pageMargins left="0.23622047244094491" right="0.15748031496062992" top="0.15748031496062992" bottom="0.15748031496062992" header="0.15748031496062992" footer="0.15748031496062992"/>
  <pageSetup paperSize="9" scale="50" firstPageNumber="60" orientation="landscape" useFirstPageNumber="1" r:id="rId1"/>
  <headerFooter alignWithMargins="0">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5">
    <tabColor rgb="FF00B050"/>
  </sheetPr>
  <dimension ref="A1:D30"/>
  <sheetViews>
    <sheetView view="pageBreakPreview" topLeftCell="A16" zoomScale="70" zoomScaleNormal="40" zoomScaleSheetLayoutView="70" workbookViewId="0">
      <selection activeCell="D1" sqref="D1:D3"/>
    </sheetView>
  </sheetViews>
  <sheetFormatPr defaultRowHeight="16.5"/>
  <cols>
    <col min="1" max="1" width="12.85546875" style="7" customWidth="1"/>
    <col min="2" max="2" width="126" style="6" customWidth="1"/>
    <col min="3" max="3" width="72.7109375" style="6" customWidth="1"/>
    <col min="4" max="4" width="52.42578125" style="6" customWidth="1"/>
    <col min="5" max="16384" width="9.140625" style="465"/>
  </cols>
  <sheetData>
    <row r="1" spans="1:4" s="1" customFormat="1" ht="18.75">
      <c r="A1" s="4"/>
      <c r="B1" s="5"/>
      <c r="C1" s="5"/>
      <c r="D1" s="536" t="s">
        <v>433</v>
      </c>
    </row>
    <row r="2" spans="1:4" s="1" customFormat="1" ht="26.25" customHeight="1">
      <c r="A2" s="4"/>
      <c r="B2" s="5"/>
      <c r="C2" s="5"/>
      <c r="D2" s="528" t="str">
        <f>'Хабаровск край53'!F2</f>
        <v xml:space="preserve">к приказу ФАС России </v>
      </c>
    </row>
    <row r="3" spans="1:4" s="1" customFormat="1" ht="23.25" customHeight="1">
      <c r="A3" s="4"/>
      <c r="B3" s="5"/>
      <c r="C3" s="5"/>
      <c r="D3" s="528" t="str">
        <f>'Хабаровск край53'!F3</f>
        <v>от______________№_______________</v>
      </c>
    </row>
    <row r="4" spans="1:4" s="1" customFormat="1" ht="35.25" customHeight="1" thickBot="1">
      <c r="A4" s="551" t="s">
        <v>331</v>
      </c>
      <c r="B4" s="551"/>
      <c r="C4" s="551"/>
      <c r="D4" s="551"/>
    </row>
    <row r="5" spans="1:4" ht="21" customHeight="1" thickTop="1" thickBot="1">
      <c r="A5" s="552" t="s">
        <v>56</v>
      </c>
      <c r="B5" s="554" t="s">
        <v>0</v>
      </c>
      <c r="C5" s="554" t="s">
        <v>25</v>
      </c>
      <c r="D5" s="555"/>
    </row>
    <row r="6" spans="1:4" ht="72" customHeight="1" thickBot="1">
      <c r="A6" s="553"/>
      <c r="B6" s="545"/>
      <c r="C6" s="433" t="str">
        <f>Хабаровск54!C6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4" ht="17.25" customHeight="1" thickBot="1">
      <c r="A7" s="553"/>
      <c r="B7" s="545"/>
      <c r="C7" s="427" t="s">
        <v>101</v>
      </c>
      <c r="D7" s="430" t="s">
        <v>102</v>
      </c>
    </row>
    <row r="8" spans="1:4" ht="17.25" thickBot="1">
      <c r="A8" s="426">
        <v>1</v>
      </c>
      <c r="B8" s="427">
        <v>2</v>
      </c>
      <c r="C8" s="427">
        <v>3</v>
      </c>
      <c r="D8" s="430">
        <v>4</v>
      </c>
    </row>
    <row r="9" spans="1:4" ht="40.5" customHeight="1" thickBot="1">
      <c r="A9" s="426" t="s">
        <v>1</v>
      </c>
      <c r="B9" s="68" t="s">
        <v>2</v>
      </c>
      <c r="C9" s="437">
        <v>4000</v>
      </c>
      <c r="D9" s="439">
        <v>2800</v>
      </c>
    </row>
    <row r="10" spans="1:4" ht="25.5" customHeight="1" thickBot="1">
      <c r="A10" s="426" t="s">
        <v>3</v>
      </c>
      <c r="B10" s="69" t="s">
        <v>4</v>
      </c>
      <c r="C10" s="437">
        <v>415</v>
      </c>
      <c r="D10" s="439">
        <v>315</v>
      </c>
    </row>
    <row r="11" spans="1:4" ht="34.5" customHeight="1" thickBot="1">
      <c r="A11" s="426" t="s">
        <v>5</v>
      </c>
      <c r="B11" s="69" t="s">
        <v>24</v>
      </c>
      <c r="C11" s="437" t="s">
        <v>26</v>
      </c>
      <c r="D11" s="439">
        <f>D10*0.5</f>
        <v>157.5</v>
      </c>
    </row>
    <row r="12" spans="1:4" ht="33" customHeight="1" thickBot="1">
      <c r="A12" s="426" t="s">
        <v>7</v>
      </c>
      <c r="B12" s="545" t="s">
        <v>9</v>
      </c>
      <c r="C12" s="545"/>
      <c r="D12" s="557"/>
    </row>
    <row r="13" spans="1:4" ht="33" customHeight="1" thickBot="1">
      <c r="A13" s="426" t="s">
        <v>8</v>
      </c>
      <c r="B13" s="545" t="s">
        <v>21</v>
      </c>
      <c r="C13" s="545"/>
      <c r="D13" s="546"/>
    </row>
    <row r="14" spans="1:4" ht="38.25" customHeight="1" thickBot="1">
      <c r="A14" s="426" t="s">
        <v>10</v>
      </c>
      <c r="B14" s="68" t="s">
        <v>47</v>
      </c>
      <c r="C14" s="437">
        <v>300</v>
      </c>
      <c r="D14" s="439">
        <v>230</v>
      </c>
    </row>
    <row r="15" spans="1:4" ht="39" customHeight="1" thickBot="1">
      <c r="A15" s="70" t="s">
        <v>11</v>
      </c>
      <c r="B15" s="71" t="s">
        <v>48</v>
      </c>
      <c r="C15" s="437" t="s">
        <v>26</v>
      </c>
      <c r="D15" s="439">
        <f>D14*0.5</f>
        <v>115</v>
      </c>
    </row>
    <row r="16" spans="1:4" ht="42" customHeight="1" thickBot="1">
      <c r="A16" s="70" t="s">
        <v>12</v>
      </c>
      <c r="B16" s="68" t="s">
        <v>67</v>
      </c>
      <c r="C16" s="437">
        <v>560</v>
      </c>
      <c r="D16" s="439">
        <v>426</v>
      </c>
    </row>
    <row r="17" spans="1:4" ht="36" customHeight="1" thickBot="1">
      <c r="A17" s="426" t="s">
        <v>13</v>
      </c>
      <c r="B17" s="68" t="s">
        <v>50</v>
      </c>
      <c r="C17" s="437" t="s">
        <v>6</v>
      </c>
      <c r="D17" s="439">
        <v>241</v>
      </c>
    </row>
    <row r="18" spans="1:4" s="3" customFormat="1" ht="28.5" customHeight="1" thickBot="1">
      <c r="A18" s="70" t="s">
        <v>14</v>
      </c>
      <c r="B18" s="545" t="s">
        <v>22</v>
      </c>
      <c r="C18" s="545"/>
      <c r="D18" s="546"/>
    </row>
    <row r="19" spans="1:4" s="3" customFormat="1" ht="39.75" customHeight="1" thickBot="1">
      <c r="A19" s="426" t="s">
        <v>15</v>
      </c>
      <c r="B19" s="68" t="s">
        <v>53</v>
      </c>
      <c r="C19" s="547">
        <v>0.7</v>
      </c>
      <c r="D19" s="548"/>
    </row>
    <row r="20" spans="1:4" s="3" customFormat="1" ht="35.25" customHeight="1" thickBot="1">
      <c r="A20" s="70" t="s">
        <v>16</v>
      </c>
      <c r="B20" s="545" t="s">
        <v>28</v>
      </c>
      <c r="C20" s="545"/>
      <c r="D20" s="546"/>
    </row>
    <row r="21" spans="1:4" s="3" customFormat="1" ht="38.25" customHeight="1" thickBot="1">
      <c r="A21" s="70" t="s">
        <v>17</v>
      </c>
      <c r="B21" s="68" t="s">
        <v>54</v>
      </c>
      <c r="C21" s="437">
        <v>590</v>
      </c>
      <c r="D21" s="439">
        <v>405</v>
      </c>
    </row>
    <row r="22" spans="1:4" s="3" customFormat="1" ht="36.75" customHeight="1" thickBot="1">
      <c r="A22" s="70" t="s">
        <v>29</v>
      </c>
      <c r="B22" s="68" t="s">
        <v>76</v>
      </c>
      <c r="C22" s="435" t="s">
        <v>26</v>
      </c>
      <c r="D22" s="439">
        <f>D21*0.5</f>
        <v>202.5</v>
      </c>
    </row>
    <row r="23" spans="1:4" s="3" customFormat="1" ht="34.5" customHeight="1" thickBot="1">
      <c r="A23" s="70" t="s">
        <v>18</v>
      </c>
      <c r="B23" s="545" t="s">
        <v>23</v>
      </c>
      <c r="C23" s="545"/>
      <c r="D23" s="546"/>
    </row>
    <row r="24" spans="1:4" s="3" customFormat="1" ht="36.75" customHeight="1" thickBot="1">
      <c r="A24" s="70" t="s">
        <v>19</v>
      </c>
      <c r="B24" s="68" t="s">
        <v>215</v>
      </c>
      <c r="C24" s="437">
        <f>C14</f>
        <v>300</v>
      </c>
      <c r="D24" s="439">
        <f>D14</f>
        <v>230</v>
      </c>
    </row>
    <row r="25" spans="1:4" s="3" customFormat="1" ht="35.25" customHeight="1" thickBot="1">
      <c r="A25" s="70" t="s">
        <v>30</v>
      </c>
      <c r="B25" s="68" t="s">
        <v>216</v>
      </c>
      <c r="C25" s="437" t="s">
        <v>6</v>
      </c>
      <c r="D25" s="439">
        <f>D24/2</f>
        <v>115</v>
      </c>
    </row>
    <row r="26" spans="1:4" s="3" customFormat="1" ht="53.25" customHeight="1" thickBot="1">
      <c r="A26" s="70" t="s">
        <v>31</v>
      </c>
      <c r="B26" s="148" t="s">
        <v>79</v>
      </c>
      <c r="C26" s="547">
        <v>0.6</v>
      </c>
      <c r="D26" s="548"/>
    </row>
    <row r="27" spans="1:4" s="3" customFormat="1" ht="36" customHeight="1" thickBot="1">
      <c r="A27" s="70" t="s">
        <v>60</v>
      </c>
      <c r="B27" s="149" t="str">
        <f>'Хабаровск край53'!B29</f>
        <v>за  объем местных телефонных соединений в размере 100 мин. в месяц взимается дополнительно плата  к  пунктам  2.,  2.1. настоящего приложения, в месяц</v>
      </c>
      <c r="C27" s="437" t="s">
        <v>6</v>
      </c>
      <c r="D27" s="439">
        <v>55</v>
      </c>
    </row>
    <row r="28" spans="1:4" s="3" customFormat="1" ht="41.25" customHeight="1" thickBot="1">
      <c r="A28" s="72" t="s">
        <v>61</v>
      </c>
      <c r="B28" s="150" t="s">
        <v>236</v>
      </c>
      <c r="C28" s="440" t="s">
        <v>6</v>
      </c>
      <c r="D28" s="442">
        <v>0.8</v>
      </c>
    </row>
    <row r="29" spans="1:4" ht="24" customHeight="1" thickTop="1">
      <c r="A29" s="549" t="s">
        <v>20</v>
      </c>
      <c r="B29" s="550"/>
      <c r="C29" s="431"/>
    </row>
    <row r="30" spans="1:4" ht="54" customHeight="1">
      <c r="A30" s="543" t="str">
        <f>'Хабаровск край53'!A32</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23622047244094491" right="0.15748031496062992" top="0.15748031496062992" bottom="0.19685039370078741" header="0.15748031496062992" footer="0.15748031496062992"/>
  <pageSetup paperSize="9" scale="55" firstPageNumber="61" orientation="landscape" useFirstPageNumber="1" r:id="rId1"/>
  <headerFooter alignWithMargins="0">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6">
    <tabColor rgb="FF00B050"/>
  </sheetPr>
  <dimension ref="A1:D30"/>
  <sheetViews>
    <sheetView view="pageBreakPreview" topLeftCell="A19" zoomScale="60" zoomScaleNormal="40" workbookViewId="0">
      <selection activeCell="D1" sqref="D1"/>
    </sheetView>
  </sheetViews>
  <sheetFormatPr defaultRowHeight="16.5"/>
  <cols>
    <col min="1" max="1" width="12.85546875" style="7" customWidth="1"/>
    <col min="2" max="2" width="127.5703125" style="6" customWidth="1"/>
    <col min="3" max="3" width="73" style="6" customWidth="1"/>
    <col min="4" max="4" width="52.42578125" style="6" customWidth="1"/>
    <col min="5" max="16384" width="9.140625" style="465"/>
  </cols>
  <sheetData>
    <row r="1" spans="1:4" s="1" customFormat="1" ht="18.75">
      <c r="A1" s="4"/>
      <c r="B1" s="5"/>
      <c r="C1" s="5"/>
      <c r="D1" s="536" t="s">
        <v>434</v>
      </c>
    </row>
    <row r="2" spans="1:4" s="1" customFormat="1" ht="26.25" customHeight="1">
      <c r="A2" s="4"/>
      <c r="B2" s="5"/>
      <c r="C2" s="5"/>
      <c r="D2" s="528" t="str">
        <f>'Хабаровск край53'!F2</f>
        <v xml:space="preserve">к приказу ФАС России </v>
      </c>
    </row>
    <row r="3" spans="1:4" s="1" customFormat="1" ht="23.25" customHeight="1">
      <c r="A3" s="4"/>
      <c r="B3" s="5"/>
      <c r="C3" s="5"/>
      <c r="D3" s="528" t="str">
        <f>'Хабаровск край53'!F3</f>
        <v>от______________№_______________</v>
      </c>
    </row>
    <row r="4" spans="1:4" s="1" customFormat="1" ht="35.25" customHeight="1" thickBot="1">
      <c r="A4" s="551" t="s">
        <v>332</v>
      </c>
      <c r="B4" s="551"/>
      <c r="C4" s="551"/>
      <c r="D4" s="551"/>
    </row>
    <row r="5" spans="1:4" ht="21" customHeight="1" thickTop="1" thickBot="1">
      <c r="A5" s="552" t="s">
        <v>56</v>
      </c>
      <c r="B5" s="554" t="s">
        <v>0</v>
      </c>
      <c r="C5" s="554" t="s">
        <v>25</v>
      </c>
      <c r="D5" s="555"/>
    </row>
    <row r="6" spans="1:4" ht="72" customHeight="1" thickBot="1">
      <c r="A6" s="553"/>
      <c r="B6" s="545"/>
      <c r="C6" s="433" t="str">
        <f>Саха55!C6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66</v>
      </c>
    </row>
    <row r="7" spans="1:4" ht="17.25" customHeight="1" thickBot="1">
      <c r="A7" s="553"/>
      <c r="B7" s="545"/>
      <c r="C7" s="427" t="s">
        <v>101</v>
      </c>
      <c r="D7" s="430" t="s">
        <v>102</v>
      </c>
    </row>
    <row r="8" spans="1:4" ht="17.25" thickBot="1">
      <c r="A8" s="426">
        <v>1</v>
      </c>
      <c r="B8" s="427">
        <v>2</v>
      </c>
      <c r="C8" s="427">
        <v>3</v>
      </c>
      <c r="D8" s="430">
        <v>4</v>
      </c>
    </row>
    <row r="9" spans="1:4" ht="40.5" customHeight="1" thickBot="1">
      <c r="A9" s="426" t="s">
        <v>1</v>
      </c>
      <c r="B9" s="68" t="s">
        <v>2</v>
      </c>
      <c r="C9" s="437">
        <v>4000</v>
      </c>
      <c r="D9" s="439">
        <v>2800</v>
      </c>
    </row>
    <row r="10" spans="1:4" ht="25.5" customHeight="1" thickBot="1">
      <c r="A10" s="426" t="s">
        <v>3</v>
      </c>
      <c r="B10" s="69" t="s">
        <v>4</v>
      </c>
      <c r="C10" s="437">
        <v>460</v>
      </c>
      <c r="D10" s="439">
        <v>315</v>
      </c>
    </row>
    <row r="11" spans="1:4" ht="34.5" customHeight="1" thickBot="1">
      <c r="A11" s="426" t="s">
        <v>5</v>
      </c>
      <c r="B11" s="69" t="s">
        <v>24</v>
      </c>
      <c r="C11" s="437" t="s">
        <v>26</v>
      </c>
      <c r="D11" s="439">
        <f>D10*0.5</f>
        <v>157.5</v>
      </c>
    </row>
    <row r="12" spans="1:4" ht="33" customHeight="1" thickBot="1">
      <c r="A12" s="426" t="s">
        <v>7</v>
      </c>
      <c r="B12" s="545" t="s">
        <v>9</v>
      </c>
      <c r="C12" s="545"/>
      <c r="D12" s="557"/>
    </row>
    <row r="13" spans="1:4" ht="33" customHeight="1" thickBot="1">
      <c r="A13" s="426" t="s">
        <v>8</v>
      </c>
      <c r="B13" s="545" t="s">
        <v>21</v>
      </c>
      <c r="C13" s="545"/>
      <c r="D13" s="546"/>
    </row>
    <row r="14" spans="1:4" ht="38.25" customHeight="1" thickBot="1">
      <c r="A14" s="426" t="s">
        <v>10</v>
      </c>
      <c r="B14" s="68" t="s">
        <v>47</v>
      </c>
      <c r="C14" s="437">
        <f>Саха55!C14</f>
        <v>300</v>
      </c>
      <c r="D14" s="439">
        <f>Саха55!D14</f>
        <v>230</v>
      </c>
    </row>
    <row r="15" spans="1:4" ht="39" customHeight="1" thickBot="1">
      <c r="A15" s="70" t="s">
        <v>11</v>
      </c>
      <c r="B15" s="71" t="s">
        <v>48</v>
      </c>
      <c r="C15" s="437" t="s">
        <v>26</v>
      </c>
      <c r="D15" s="439">
        <f>D14*0.5</f>
        <v>115</v>
      </c>
    </row>
    <row r="16" spans="1:4" ht="52.5" customHeight="1" thickBot="1">
      <c r="A16" s="70" t="s">
        <v>12</v>
      </c>
      <c r="B16" s="68" t="s">
        <v>67</v>
      </c>
      <c r="C16" s="437">
        <v>560</v>
      </c>
      <c r="D16" s="439">
        <v>426</v>
      </c>
    </row>
    <row r="17" spans="1:4" ht="36" customHeight="1" thickBot="1">
      <c r="A17" s="426" t="s">
        <v>13</v>
      </c>
      <c r="B17" s="68" t="s">
        <v>50</v>
      </c>
      <c r="C17" s="437" t="s">
        <v>6</v>
      </c>
      <c r="D17" s="439">
        <v>241</v>
      </c>
    </row>
    <row r="18" spans="1:4" s="3" customFormat="1" ht="28.5" customHeight="1" thickBot="1">
      <c r="A18" s="70" t="s">
        <v>14</v>
      </c>
      <c r="B18" s="545" t="s">
        <v>22</v>
      </c>
      <c r="C18" s="545"/>
      <c r="D18" s="546"/>
    </row>
    <row r="19" spans="1:4" s="3" customFormat="1" ht="39.75" customHeight="1" thickBot="1">
      <c r="A19" s="426" t="s">
        <v>15</v>
      </c>
      <c r="B19" s="68" t="s">
        <v>53</v>
      </c>
      <c r="C19" s="547">
        <f>Саха55!C19</f>
        <v>0.7</v>
      </c>
      <c r="D19" s="548"/>
    </row>
    <row r="20" spans="1:4" s="3" customFormat="1" ht="35.25" customHeight="1" thickBot="1">
      <c r="A20" s="70" t="s">
        <v>16</v>
      </c>
      <c r="B20" s="545" t="s">
        <v>28</v>
      </c>
      <c r="C20" s="545"/>
      <c r="D20" s="546"/>
    </row>
    <row r="21" spans="1:4" s="3" customFormat="1" ht="38.25" customHeight="1" thickBot="1">
      <c r="A21" s="70" t="s">
        <v>17</v>
      </c>
      <c r="B21" s="68" t="s">
        <v>54</v>
      </c>
      <c r="C21" s="437">
        <f>Саха55!C21</f>
        <v>590</v>
      </c>
      <c r="D21" s="439">
        <f>Саха55!D21</f>
        <v>405</v>
      </c>
    </row>
    <row r="22" spans="1:4" s="3" customFormat="1" ht="36.75" customHeight="1" thickBot="1">
      <c r="A22" s="70" t="s">
        <v>29</v>
      </c>
      <c r="B22" s="68" t="s">
        <v>76</v>
      </c>
      <c r="C22" s="435" t="s">
        <v>26</v>
      </c>
      <c r="D22" s="439">
        <f>D21*0.5</f>
        <v>202.5</v>
      </c>
    </row>
    <row r="23" spans="1:4" s="3" customFormat="1" ht="34.5" customHeight="1" thickBot="1">
      <c r="A23" s="70" t="s">
        <v>18</v>
      </c>
      <c r="B23" s="545" t="s">
        <v>23</v>
      </c>
      <c r="C23" s="545"/>
      <c r="D23" s="546"/>
    </row>
    <row r="24" spans="1:4" s="3" customFormat="1" ht="36.75" customHeight="1" thickBot="1">
      <c r="A24" s="70" t="s">
        <v>19</v>
      </c>
      <c r="B24" s="68" t="s">
        <v>215</v>
      </c>
      <c r="C24" s="437">
        <f>C14</f>
        <v>300</v>
      </c>
      <c r="D24" s="439">
        <f>D14</f>
        <v>230</v>
      </c>
    </row>
    <row r="25" spans="1:4" s="3" customFormat="1" ht="35.25" customHeight="1" thickBot="1">
      <c r="A25" s="70" t="s">
        <v>30</v>
      </c>
      <c r="B25" s="68" t="s">
        <v>216</v>
      </c>
      <c r="C25" s="437" t="s">
        <v>6</v>
      </c>
      <c r="D25" s="439">
        <f>D24/2</f>
        <v>115</v>
      </c>
    </row>
    <row r="26" spans="1:4" s="3" customFormat="1" ht="48.75" customHeight="1" thickBot="1">
      <c r="A26" s="70" t="s">
        <v>31</v>
      </c>
      <c r="B26" s="148" t="s">
        <v>79</v>
      </c>
      <c r="C26" s="547">
        <f>Саха55!C26</f>
        <v>0.6</v>
      </c>
      <c r="D26" s="548"/>
    </row>
    <row r="27" spans="1:4" s="3" customFormat="1" ht="45.75" customHeight="1" thickBot="1">
      <c r="A27" s="70" t="s">
        <v>60</v>
      </c>
      <c r="B27" s="149" t="str">
        <f>'Хабаровск край53'!B29</f>
        <v>за  объем местных телефонных соединений в размере 100 мин. в месяц взимается дополнительно плата  к  пунктам  2.,  2.1. настоящего приложения, в месяц</v>
      </c>
      <c r="C27" s="437" t="s">
        <v>6</v>
      </c>
      <c r="D27" s="439">
        <f>Саха55!D27</f>
        <v>55</v>
      </c>
    </row>
    <row r="28" spans="1:4" s="3" customFormat="1" ht="41.25" customHeight="1" thickBot="1">
      <c r="A28" s="72" t="s">
        <v>61</v>
      </c>
      <c r="B28" s="150" t="s">
        <v>236</v>
      </c>
      <c r="C28" s="440" t="s">
        <v>6</v>
      </c>
      <c r="D28" s="442">
        <f>Саха55!D28</f>
        <v>0.8</v>
      </c>
    </row>
    <row r="29" spans="1:4" ht="24" customHeight="1" thickTop="1">
      <c r="A29" s="549" t="s">
        <v>20</v>
      </c>
      <c r="B29" s="550"/>
      <c r="C29" s="431"/>
    </row>
    <row r="30" spans="1:4" ht="54" customHeight="1">
      <c r="A30" s="543" t="str">
        <f>'Хабаровск край53'!A32</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23622047244094491" right="0.15748031496062992" top="0.15748031496062992" bottom="0.19685039370078741" header="0.15748031496062992" footer="0.15748031496062992"/>
  <pageSetup paperSize="9" scale="55" firstPageNumber="62" orientation="landscape" useFirstPageNumber="1" r:id="rId1"/>
  <headerFooter alignWithMargins="0">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7">
    <tabColor rgb="FF00B050"/>
  </sheetPr>
  <dimension ref="A1:E31"/>
  <sheetViews>
    <sheetView tabSelected="1" view="pageBreakPreview" topLeftCell="A13" zoomScale="50" zoomScaleNormal="40" zoomScaleSheetLayoutView="50" workbookViewId="0">
      <selection activeCell="D29" sqref="D29:E29"/>
    </sheetView>
  </sheetViews>
  <sheetFormatPr defaultRowHeight="16.5"/>
  <cols>
    <col min="1" max="1" width="12.85546875" style="7" customWidth="1"/>
    <col min="2" max="2" width="127.5703125" style="6" customWidth="1"/>
    <col min="3" max="3" width="73" style="6" customWidth="1"/>
    <col min="4" max="4" width="47.7109375" style="6" customWidth="1"/>
    <col min="5" max="5" width="45.5703125" style="6" customWidth="1"/>
    <col min="6" max="16384" width="9.140625" style="465"/>
  </cols>
  <sheetData>
    <row r="1" spans="1:5" s="1" customFormat="1" ht="18.75">
      <c r="A1" s="4"/>
      <c r="B1" s="5"/>
      <c r="C1" s="5"/>
      <c r="D1" s="5"/>
      <c r="E1" s="536" t="s">
        <v>435</v>
      </c>
    </row>
    <row r="2" spans="1:5" s="1" customFormat="1" ht="26.25" customHeight="1">
      <c r="A2" s="4"/>
      <c r="B2" s="5"/>
      <c r="C2" s="5"/>
      <c r="D2" s="5"/>
      <c r="E2" s="528" t="str">
        <f>'Хабаровск край53'!F2</f>
        <v xml:space="preserve">к приказу ФАС России </v>
      </c>
    </row>
    <row r="3" spans="1:5" s="1" customFormat="1" ht="23.25" customHeight="1">
      <c r="A3" s="4"/>
      <c r="B3" s="5"/>
      <c r="C3" s="5"/>
      <c r="D3" s="5"/>
      <c r="E3" s="528" t="str">
        <f>'Хабаровск край53'!F3</f>
        <v>от______________№_______________</v>
      </c>
    </row>
    <row r="4" spans="1:5" s="1" customFormat="1" ht="35.25" customHeight="1" thickBot="1">
      <c r="A4" s="551" t="s">
        <v>377</v>
      </c>
      <c r="B4" s="551"/>
      <c r="C4" s="551"/>
      <c r="D4" s="551"/>
      <c r="E4" s="551"/>
    </row>
    <row r="5" spans="1:5" ht="21" customHeight="1" thickTop="1" thickBot="1">
      <c r="A5" s="552" t="s">
        <v>56</v>
      </c>
      <c r="B5" s="554" t="s">
        <v>0</v>
      </c>
      <c r="C5" s="554" t="s">
        <v>25</v>
      </c>
      <c r="D5" s="554"/>
      <c r="E5" s="555"/>
    </row>
    <row r="6" spans="1:5" ht="41.25" customHeight="1" thickBot="1">
      <c r="A6" s="553"/>
      <c r="B6" s="545"/>
      <c r="C6" s="433" t="str">
        <f>ЕврАвтономОбл51!C6</f>
        <v>Сеть местной телефонной связи, расположенная в городском или сельском поселении</v>
      </c>
      <c r="D6" s="427" t="str">
        <f>ЕврАвтономОбл51!D6</f>
        <v>Сеть местной телефонной связи, расположенная в городском поселении</v>
      </c>
      <c r="E6" s="430" t="str">
        <f>ЕврАвтономОбл51!E6</f>
        <v>Сеть местной телефонной связи, расположенная в сельском поселении</v>
      </c>
    </row>
    <row r="7" spans="1:5" ht="72" customHeight="1" thickBot="1">
      <c r="A7" s="553"/>
      <c r="B7" s="545"/>
      <c r="C7" s="433" t="str">
        <f>Саха55!C6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7" s="564" t="s">
        <v>66</v>
      </c>
      <c r="E7" s="565"/>
    </row>
    <row r="8" spans="1:5" ht="17.25" customHeight="1" thickBot="1">
      <c r="A8" s="553"/>
      <c r="B8" s="545"/>
      <c r="C8" s="427" t="s">
        <v>101</v>
      </c>
      <c r="D8" s="427"/>
      <c r="E8" s="430" t="s">
        <v>102</v>
      </c>
    </row>
    <row r="9" spans="1:5" ht="17.25" thickBot="1">
      <c r="A9" s="426">
        <v>1</v>
      </c>
      <c r="B9" s="427">
        <v>2</v>
      </c>
      <c r="C9" s="427">
        <v>3</v>
      </c>
      <c r="D9" s="427">
        <v>4</v>
      </c>
      <c r="E9" s="430">
        <v>5</v>
      </c>
    </row>
    <row r="10" spans="1:5" ht="40.5" customHeight="1" thickBot="1">
      <c r="A10" s="426" t="s">
        <v>1</v>
      </c>
      <c r="B10" s="68" t="s">
        <v>2</v>
      </c>
      <c r="C10" s="437">
        <v>5310</v>
      </c>
      <c r="D10" s="437">
        <v>3240</v>
      </c>
      <c r="E10" s="439">
        <v>2880</v>
      </c>
    </row>
    <row r="11" spans="1:5" ht="25.5" customHeight="1" thickBot="1">
      <c r="A11" s="426" t="s">
        <v>3</v>
      </c>
      <c r="B11" s="69" t="s">
        <v>4</v>
      </c>
      <c r="C11" s="437">
        <v>395</v>
      </c>
      <c r="D11" s="437">
        <v>315</v>
      </c>
      <c r="E11" s="439">
        <v>250</v>
      </c>
    </row>
    <row r="12" spans="1:5" ht="34.5" customHeight="1" thickBot="1">
      <c r="A12" s="426" t="s">
        <v>5</v>
      </c>
      <c r="B12" s="69" t="s">
        <v>24</v>
      </c>
      <c r="C12" s="437"/>
      <c r="D12" s="437"/>
      <c r="E12" s="439"/>
    </row>
    <row r="13" spans="1:5" ht="33" customHeight="1" thickBot="1">
      <c r="A13" s="426" t="s">
        <v>7</v>
      </c>
      <c r="B13" s="545" t="s">
        <v>9</v>
      </c>
      <c r="C13" s="545"/>
      <c r="D13" s="545"/>
      <c r="E13" s="557"/>
    </row>
    <row r="14" spans="1:5" ht="33" customHeight="1" thickBot="1">
      <c r="A14" s="426" t="s">
        <v>8</v>
      </c>
      <c r="B14" s="545" t="s">
        <v>21</v>
      </c>
      <c r="C14" s="545"/>
      <c r="D14" s="545"/>
      <c r="E14" s="546"/>
    </row>
    <row r="15" spans="1:5" ht="38.25" customHeight="1" thickBot="1">
      <c r="A15" s="426" t="s">
        <v>10</v>
      </c>
      <c r="B15" s="68" t="s">
        <v>47</v>
      </c>
      <c r="C15" s="437">
        <v>300</v>
      </c>
      <c r="D15" s="524">
        <v>190</v>
      </c>
      <c r="E15" s="525">
        <v>160</v>
      </c>
    </row>
    <row r="16" spans="1:5" ht="39" customHeight="1" thickBot="1">
      <c r="A16" s="70" t="s">
        <v>11</v>
      </c>
      <c r="B16" s="71" t="s">
        <v>48</v>
      </c>
      <c r="C16" s="437" t="s">
        <v>26</v>
      </c>
      <c r="D16" s="437">
        <f>D15*0.5</f>
        <v>95</v>
      </c>
      <c r="E16" s="439">
        <f>E15*0.5</f>
        <v>80</v>
      </c>
    </row>
    <row r="17" spans="1:5" ht="52.5" customHeight="1" thickBot="1">
      <c r="A17" s="70" t="s">
        <v>12</v>
      </c>
      <c r="B17" s="68" t="s">
        <v>67</v>
      </c>
      <c r="C17" s="437">
        <v>623</v>
      </c>
      <c r="D17" s="437">
        <v>426</v>
      </c>
      <c r="E17" s="439">
        <v>327</v>
      </c>
    </row>
    <row r="18" spans="1:5" ht="36" customHeight="1" thickBot="1">
      <c r="A18" s="426" t="s">
        <v>13</v>
      </c>
      <c r="B18" s="68" t="s">
        <v>50</v>
      </c>
      <c r="C18" s="437" t="s">
        <v>6</v>
      </c>
      <c r="D18" s="437">
        <v>352</v>
      </c>
      <c r="E18" s="439">
        <v>269</v>
      </c>
    </row>
    <row r="19" spans="1:5" s="3" customFormat="1" ht="28.5" customHeight="1" thickBot="1">
      <c r="A19" s="70" t="s">
        <v>14</v>
      </c>
      <c r="B19" s="545" t="s">
        <v>22</v>
      </c>
      <c r="C19" s="545"/>
      <c r="D19" s="545"/>
      <c r="E19" s="546"/>
    </row>
    <row r="20" spans="1:5" s="3" customFormat="1" ht="39.75" customHeight="1" thickBot="1">
      <c r="A20" s="426" t="s">
        <v>15</v>
      </c>
      <c r="B20" s="68" t="s">
        <v>53</v>
      </c>
      <c r="C20" s="547">
        <v>0.64</v>
      </c>
      <c r="D20" s="547"/>
      <c r="E20" s="548"/>
    </row>
    <row r="21" spans="1:5" s="3" customFormat="1" ht="35.25" customHeight="1" thickBot="1">
      <c r="A21" s="70" t="s">
        <v>16</v>
      </c>
      <c r="B21" s="545" t="s">
        <v>28</v>
      </c>
      <c r="C21" s="545"/>
      <c r="D21" s="545"/>
      <c r="E21" s="546"/>
    </row>
    <row r="22" spans="1:5" s="3" customFormat="1" ht="38.25" customHeight="1" thickBot="1">
      <c r="A22" s="70" t="s">
        <v>17</v>
      </c>
      <c r="B22" s="68" t="s">
        <v>54</v>
      </c>
      <c r="C22" s="437">
        <v>555</v>
      </c>
      <c r="D22" s="437">
        <v>415</v>
      </c>
      <c r="E22" s="439">
        <v>325</v>
      </c>
    </row>
    <row r="23" spans="1:5" s="3" customFormat="1" ht="36.75" customHeight="1" thickBot="1">
      <c r="A23" s="70" t="s">
        <v>29</v>
      </c>
      <c r="B23" s="68" t="s">
        <v>76</v>
      </c>
      <c r="C23" s="435"/>
      <c r="D23" s="435">
        <f>D22/2</f>
        <v>207.5</v>
      </c>
      <c r="E23" s="436">
        <f>E22/2</f>
        <v>162.5</v>
      </c>
    </row>
    <row r="24" spans="1:5" s="3" customFormat="1" ht="34.5" customHeight="1" thickBot="1">
      <c r="A24" s="70" t="s">
        <v>18</v>
      </c>
      <c r="B24" s="545" t="s">
        <v>23</v>
      </c>
      <c r="C24" s="545"/>
      <c r="D24" s="545"/>
      <c r="E24" s="546"/>
    </row>
    <row r="25" spans="1:5" s="3" customFormat="1" ht="36.75" customHeight="1" thickBot="1">
      <c r="A25" s="70" t="s">
        <v>19</v>
      </c>
      <c r="B25" s="68" t="s">
        <v>252</v>
      </c>
      <c r="C25" s="437">
        <f>C15</f>
        <v>300</v>
      </c>
      <c r="D25" s="524">
        <f t="shared" ref="D25:E26" si="0">D15</f>
        <v>190</v>
      </c>
      <c r="E25" s="525">
        <f t="shared" si="0"/>
        <v>160</v>
      </c>
    </row>
    <row r="26" spans="1:5" s="3" customFormat="1" ht="35.25" customHeight="1" thickBot="1">
      <c r="A26" s="70" t="s">
        <v>30</v>
      </c>
      <c r="B26" s="68" t="s">
        <v>212</v>
      </c>
      <c r="C26" s="437"/>
      <c r="D26" s="437">
        <f t="shared" si="0"/>
        <v>95</v>
      </c>
      <c r="E26" s="439">
        <f t="shared" si="0"/>
        <v>80</v>
      </c>
    </row>
    <row r="27" spans="1:5" s="3" customFormat="1" ht="48.75" customHeight="1" thickBot="1">
      <c r="A27" s="70" t="s">
        <v>31</v>
      </c>
      <c r="B27" s="148" t="s">
        <v>79</v>
      </c>
      <c r="C27" s="547">
        <v>0.5</v>
      </c>
      <c r="D27" s="547"/>
      <c r="E27" s="548"/>
    </row>
    <row r="28" spans="1:5" s="3" customFormat="1" ht="45.75" customHeight="1" thickBot="1">
      <c r="A28" s="70" t="s">
        <v>60</v>
      </c>
      <c r="B28" s="149" t="str">
        <f>'Хабаровск край53'!B29</f>
        <v>за  объем местных телефонных соединений в размере 100 мин. в месяц взимается дополнительно плата  к  пунктам  2.,  2.1. настоящего приложения, в месяц</v>
      </c>
      <c r="C28" s="437"/>
      <c r="D28" s="748">
        <v>55</v>
      </c>
      <c r="E28" s="749"/>
    </row>
    <row r="29" spans="1:5" s="3" customFormat="1" ht="41.25" customHeight="1" thickBot="1">
      <c r="A29" s="72" t="s">
        <v>61</v>
      </c>
      <c r="B29" s="150" t="s">
        <v>236</v>
      </c>
      <c r="C29" s="440"/>
      <c r="D29" s="750">
        <v>0.8</v>
      </c>
      <c r="E29" s="751">
        <v>0.8</v>
      </c>
    </row>
    <row r="30" spans="1:5" ht="24" customHeight="1" thickTop="1">
      <c r="A30" s="549" t="s">
        <v>20</v>
      </c>
      <c r="B30" s="550"/>
      <c r="C30" s="431"/>
      <c r="D30" s="431"/>
    </row>
    <row r="31" spans="1:5" ht="54" customHeight="1">
      <c r="A31" s="543" t="str">
        <f>'Хабаровск край53'!A32</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1" s="544"/>
      <c r="C31" s="544"/>
      <c r="D31" s="544"/>
      <c r="E31" s="544"/>
    </row>
  </sheetData>
  <mergeCells count="16">
    <mergeCell ref="B13:E13"/>
    <mergeCell ref="A4:E4"/>
    <mergeCell ref="A5:A8"/>
    <mergeCell ref="B5:B8"/>
    <mergeCell ref="C5:E5"/>
    <mergeCell ref="D7:E7"/>
    <mergeCell ref="A30:B30"/>
    <mergeCell ref="A31:E31"/>
    <mergeCell ref="B14:E14"/>
    <mergeCell ref="B19:E19"/>
    <mergeCell ref="C20:E20"/>
    <mergeCell ref="B21:E21"/>
    <mergeCell ref="B24:E24"/>
    <mergeCell ref="C27:E27"/>
    <mergeCell ref="D28:E28"/>
    <mergeCell ref="D29:E29"/>
  </mergeCells>
  <printOptions horizontalCentered="1"/>
  <pageMargins left="0.23622047244094491" right="0.15748031496062992" top="0.15748031496062992" bottom="0.19685039370078741" header="0.15748031496062992" footer="0.15748031496062992"/>
  <pageSetup paperSize="9" scale="47" firstPageNumber="63" orientation="landscape" useFirstPageNumber="1" r:id="rId1"/>
  <headerFooter alignWithMargins="0">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8">
    <tabColor rgb="FFFF0000"/>
  </sheetPr>
  <dimension ref="A1:C21"/>
  <sheetViews>
    <sheetView view="pageBreakPreview" zoomScale="60" zoomScaleNormal="65" workbookViewId="0">
      <selection activeCell="C1" sqref="C1"/>
    </sheetView>
  </sheetViews>
  <sheetFormatPr defaultRowHeight="18.75"/>
  <cols>
    <col min="1" max="1" width="13.140625" style="8" customWidth="1"/>
    <col min="2" max="2" width="119.28515625" style="8" customWidth="1"/>
    <col min="3" max="3" width="62.7109375" style="8" customWidth="1"/>
    <col min="4" max="16384" width="9.140625" style="8"/>
  </cols>
  <sheetData>
    <row r="1" spans="1:3">
      <c r="C1" s="272" t="s">
        <v>436</v>
      </c>
    </row>
    <row r="2" spans="1:3" ht="22.5" customHeight="1">
      <c r="C2" s="464" t="str">
        <f>Чукотка57!E2</f>
        <v xml:space="preserve">к приказу ФАС России </v>
      </c>
    </row>
    <row r="3" spans="1:3" ht="22.5" customHeight="1">
      <c r="C3" s="464" t="str">
        <f>Чукотка57!E3</f>
        <v>от______________№_______________</v>
      </c>
    </row>
    <row r="4" spans="1:3" ht="60" customHeight="1" thickBot="1">
      <c r="A4" s="754" t="s">
        <v>333</v>
      </c>
      <c r="B4" s="755"/>
      <c r="C4" s="755"/>
    </row>
    <row r="5" spans="1:3" ht="24.75" customHeight="1" thickTop="1" thickBot="1">
      <c r="A5" s="756" t="s">
        <v>56</v>
      </c>
      <c r="B5" s="758" t="s">
        <v>32</v>
      </c>
      <c r="C5" s="760" t="s">
        <v>33</v>
      </c>
    </row>
    <row r="6" spans="1:3" ht="11.25" customHeight="1" thickBot="1">
      <c r="A6" s="757"/>
      <c r="B6" s="759"/>
      <c r="C6" s="761"/>
    </row>
    <row r="7" spans="1:3" ht="37.5" customHeight="1" thickBot="1">
      <c r="A7" s="757"/>
      <c r="B7" s="759"/>
      <c r="C7" s="181" t="s">
        <v>63</v>
      </c>
    </row>
    <row r="8" spans="1:3" ht="19.5" thickBot="1">
      <c r="A8" s="182">
        <v>1</v>
      </c>
      <c r="B8" s="183">
        <v>2</v>
      </c>
      <c r="C8" s="184">
        <v>3</v>
      </c>
    </row>
    <row r="9" spans="1:3" ht="37.5" customHeight="1" thickBot="1">
      <c r="A9" s="156" t="s">
        <v>1</v>
      </c>
      <c r="B9" s="752" t="s">
        <v>117</v>
      </c>
      <c r="C9" s="753"/>
    </row>
    <row r="10" spans="1:3" ht="25.5" customHeight="1" thickBot="1">
      <c r="A10" s="156" t="s">
        <v>34</v>
      </c>
      <c r="B10" s="752" t="s">
        <v>35</v>
      </c>
      <c r="C10" s="753"/>
    </row>
    <row r="11" spans="1:3" ht="44.25" customHeight="1" thickBot="1">
      <c r="A11" s="156" t="s">
        <v>36</v>
      </c>
      <c r="B11" s="270" t="s">
        <v>37</v>
      </c>
      <c r="C11" s="157">
        <v>2.5</v>
      </c>
    </row>
    <row r="12" spans="1:3" ht="45" customHeight="1" thickBot="1">
      <c r="A12" s="762" t="s">
        <v>38</v>
      </c>
      <c r="B12" s="752" t="s">
        <v>39</v>
      </c>
      <c r="C12" s="753"/>
    </row>
    <row r="13" spans="1:3" ht="116.25" customHeight="1" thickBot="1">
      <c r="A13" s="763"/>
      <c r="B13" s="270" t="s">
        <v>65</v>
      </c>
      <c r="C13" s="157">
        <v>1.5</v>
      </c>
    </row>
    <row r="14" spans="1:3" ht="117" customHeight="1" thickBot="1">
      <c r="A14" s="764"/>
      <c r="B14" s="270" t="s">
        <v>64</v>
      </c>
      <c r="C14" s="157">
        <v>2.5</v>
      </c>
    </row>
    <row r="15" spans="1:3" s="10" customFormat="1" ht="23.25" customHeight="1" thickBot="1">
      <c r="A15" s="160" t="s">
        <v>40</v>
      </c>
      <c r="B15" s="766" t="s">
        <v>41</v>
      </c>
      <c r="C15" s="767"/>
    </row>
    <row r="16" spans="1:3" s="10" customFormat="1" ht="42" customHeight="1" thickBot="1">
      <c r="A16" s="161" t="s">
        <v>42</v>
      </c>
      <c r="B16" s="766" t="s">
        <v>58</v>
      </c>
      <c r="C16" s="768"/>
    </row>
    <row r="17" spans="1:3" s="10" customFormat="1" ht="39.75" customHeight="1" thickBot="1">
      <c r="A17" s="160" t="s">
        <v>43</v>
      </c>
      <c r="B17" s="769" t="s">
        <v>59</v>
      </c>
      <c r="C17" s="770"/>
    </row>
    <row r="18" spans="1:3" s="10" customFormat="1" ht="42" customHeight="1" thickBot="1">
      <c r="A18" s="162" t="s">
        <v>44</v>
      </c>
      <c r="B18" s="771" t="s">
        <v>116</v>
      </c>
      <c r="C18" s="772"/>
    </row>
    <row r="19" spans="1:3" s="10" customFormat="1" ht="18.75" customHeight="1" thickTop="1">
      <c r="A19" s="773" t="s">
        <v>45</v>
      </c>
      <c r="B19" s="774"/>
      <c r="C19" s="775"/>
    </row>
    <row r="20" spans="1:3" s="10" customFormat="1" ht="73.5" customHeight="1">
      <c r="A20" s="776" t="str">
        <f>Чукотка57!A31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776"/>
      <c r="C20" s="776"/>
    </row>
    <row r="21" spans="1:3" ht="19.5" customHeight="1">
      <c r="A21" s="576" t="s">
        <v>46</v>
      </c>
      <c r="B21" s="765"/>
      <c r="C21" s="765"/>
    </row>
  </sheetData>
  <mergeCells count="15">
    <mergeCell ref="B12:C12"/>
    <mergeCell ref="A12:A14"/>
    <mergeCell ref="A21:C21"/>
    <mergeCell ref="B15:C15"/>
    <mergeCell ref="B16:C16"/>
    <mergeCell ref="B17:C17"/>
    <mergeCell ref="B18:C18"/>
    <mergeCell ref="A19:C19"/>
    <mergeCell ref="A20:C20"/>
    <mergeCell ref="B10:C10"/>
    <mergeCell ref="A4:C4"/>
    <mergeCell ref="A5:A7"/>
    <mergeCell ref="B5:B7"/>
    <mergeCell ref="C5:C6"/>
    <mergeCell ref="B9:C9"/>
  </mergeCells>
  <printOptions horizontalCentered="1"/>
  <pageMargins left="0.23622047244094491" right="0.15748031496062992" top="0.15748031496062992" bottom="0.19685039370078741" header="0.15748031496062992" footer="0.15748031496062992"/>
  <pageSetup paperSize="9" scale="65" firstPageNumber="64" orientation="landscape" useFirstPageNumber="1" r:id="rId1"/>
  <headerFooter alignWithMargins="0">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9">
    <tabColor rgb="FFFF0000"/>
  </sheetPr>
  <dimension ref="A1:C25"/>
  <sheetViews>
    <sheetView view="pageBreakPreview" zoomScale="60" zoomScaleNormal="100" workbookViewId="0">
      <selection activeCell="C1" sqref="C1"/>
    </sheetView>
  </sheetViews>
  <sheetFormatPr defaultRowHeight="18.75"/>
  <cols>
    <col min="1" max="1" width="13.7109375" style="8" customWidth="1"/>
    <col min="2" max="2" width="128.7109375" style="8" customWidth="1"/>
    <col min="3" max="3" width="65.28515625" style="8" customWidth="1"/>
    <col min="4" max="16384" width="9.140625" style="8"/>
  </cols>
  <sheetData>
    <row r="1" spans="1:3">
      <c r="C1" s="272" t="s">
        <v>437</v>
      </c>
    </row>
    <row r="2" spans="1:3" ht="19.5" customHeight="1">
      <c r="C2" s="366" t="str">
        <f>КарМурмКоми_зона58!C2</f>
        <v xml:space="preserve">к приказу ФАС России </v>
      </c>
    </row>
    <row r="3" spans="1:3">
      <c r="C3" s="273" t="str">
        <f>КарМурмКоми_зона58!C3</f>
        <v>от______________№_______________</v>
      </c>
    </row>
    <row r="4" spans="1:3" ht="48.75" customHeight="1" thickBot="1">
      <c r="A4" s="754" t="s">
        <v>334</v>
      </c>
      <c r="B4" s="755"/>
      <c r="C4" s="755"/>
    </row>
    <row r="5" spans="1:3" ht="32.25" customHeight="1" thickTop="1" thickBot="1">
      <c r="A5" s="777" t="str">
        <f>КарМурмКоми_зона58!A5</f>
        <v>№№ пунктов</v>
      </c>
      <c r="B5" s="778" t="s">
        <v>32</v>
      </c>
      <c r="C5" s="275" t="s">
        <v>33</v>
      </c>
    </row>
    <row r="6" spans="1:3" ht="41.25" customHeight="1" thickBot="1">
      <c r="A6" s="757"/>
      <c r="B6" s="779"/>
      <c r="C6" s="263" t="s">
        <v>57</v>
      </c>
    </row>
    <row r="7" spans="1:3" ht="19.5" thickBot="1">
      <c r="A7" s="153">
        <v>1</v>
      </c>
      <c r="B7" s="154">
        <v>2</v>
      </c>
      <c r="C7" s="155">
        <v>3</v>
      </c>
    </row>
    <row r="8" spans="1:3" ht="40.5" customHeight="1" thickBot="1">
      <c r="A8" s="156" t="s">
        <v>1</v>
      </c>
      <c r="B8" s="752" t="s">
        <v>114</v>
      </c>
      <c r="C8" s="753"/>
    </row>
    <row r="9" spans="1:3" ht="23.25" customHeight="1" thickBot="1">
      <c r="A9" s="156" t="s">
        <v>34</v>
      </c>
      <c r="B9" s="752" t="s">
        <v>35</v>
      </c>
      <c r="C9" s="753"/>
    </row>
    <row r="10" spans="1:3" ht="42.75" customHeight="1" thickBot="1">
      <c r="A10" s="156" t="s">
        <v>36</v>
      </c>
      <c r="B10" s="270" t="s">
        <v>37</v>
      </c>
      <c r="C10" s="157">
        <v>2.25</v>
      </c>
    </row>
    <row r="11" spans="1:3" ht="40.5" customHeight="1" thickBot="1">
      <c r="A11" s="762" t="s">
        <v>38</v>
      </c>
      <c r="B11" s="270" t="s">
        <v>39</v>
      </c>
      <c r="C11" s="159"/>
    </row>
    <row r="12" spans="1:3" ht="116.25" customHeight="1" thickBot="1">
      <c r="A12" s="763"/>
      <c r="B12" s="270" t="s">
        <v>65</v>
      </c>
      <c r="C12" s="157">
        <v>1.5</v>
      </c>
    </row>
    <row r="13" spans="1:3" ht="116.25" customHeight="1" thickBot="1">
      <c r="A13" s="764"/>
      <c r="B13" s="270" t="s">
        <v>64</v>
      </c>
      <c r="C13" s="157">
        <v>2.25</v>
      </c>
    </row>
    <row r="14" spans="1:3" s="10" customFormat="1" ht="25.5" customHeight="1" thickBot="1">
      <c r="A14" s="160" t="s">
        <v>40</v>
      </c>
      <c r="B14" s="766" t="s">
        <v>41</v>
      </c>
      <c r="C14" s="767"/>
    </row>
    <row r="15" spans="1:3" s="10" customFormat="1" ht="39.75" customHeight="1" thickBot="1">
      <c r="A15" s="161" t="s">
        <v>42</v>
      </c>
      <c r="B15" s="766" t="s">
        <v>58</v>
      </c>
      <c r="C15" s="768"/>
    </row>
    <row r="16" spans="1:3" s="10" customFormat="1" ht="40.5" customHeight="1" thickBot="1">
      <c r="A16" s="160" t="s">
        <v>43</v>
      </c>
      <c r="B16" s="769" t="s">
        <v>59</v>
      </c>
      <c r="C16" s="770"/>
    </row>
    <row r="17" spans="1:3" s="10" customFormat="1" ht="39.75" customHeight="1" thickBot="1">
      <c r="A17" s="162" t="s">
        <v>44</v>
      </c>
      <c r="B17" s="771" t="s">
        <v>72</v>
      </c>
      <c r="C17" s="772"/>
    </row>
    <row r="18" spans="1:3" s="10" customFormat="1" ht="22.5" customHeight="1" thickTop="1">
      <c r="A18" s="773" t="s">
        <v>45</v>
      </c>
      <c r="B18" s="774"/>
      <c r="C18" s="775"/>
    </row>
    <row r="19" spans="1:3" s="10" customFormat="1" ht="73.5" customHeight="1">
      <c r="A19" s="776" t="str">
        <f>КарМурмКоми_зона58!A20:C20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19" s="776"/>
      <c r="C19" s="776"/>
    </row>
    <row r="20" spans="1:3" ht="22.5" customHeight="1">
      <c r="A20" s="576" t="s">
        <v>46</v>
      </c>
      <c r="B20" s="765"/>
      <c r="C20" s="765"/>
    </row>
    <row r="21" spans="1:3" ht="15" customHeight="1"/>
    <row r="22" spans="1:3" ht="15" customHeight="1"/>
    <row r="23" spans="1:3" ht="15" customHeight="1"/>
    <row r="24" spans="1:3" ht="12.75" customHeight="1"/>
    <row r="25" spans="1:3" ht="12.75" customHeight="1"/>
  </sheetData>
  <mergeCells count="13">
    <mergeCell ref="A11:A13"/>
    <mergeCell ref="A20:C20"/>
    <mergeCell ref="B14:C14"/>
    <mergeCell ref="B15:C15"/>
    <mergeCell ref="B16:C16"/>
    <mergeCell ref="B17:C17"/>
    <mergeCell ref="A18:C18"/>
    <mergeCell ref="A19:C19"/>
    <mergeCell ref="A4:C4"/>
    <mergeCell ref="A5:A6"/>
    <mergeCell ref="B5:B6"/>
    <mergeCell ref="B8:C8"/>
    <mergeCell ref="B9:C9"/>
  </mergeCells>
  <printOptions horizontalCentered="1"/>
  <pageMargins left="0.23622047244094491" right="0.15748031496062992" top="0.15748031496062992" bottom="0.19685039370078741" header="0.15748031496062992" footer="0.15748031496062992"/>
  <pageSetup paperSize="9" scale="65" firstPageNumber="65"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00B050"/>
  </sheetPr>
  <dimension ref="A1:E30"/>
  <sheetViews>
    <sheetView view="pageBreakPreview" zoomScale="60" zoomScaleNormal="40" workbookViewId="0">
      <selection activeCell="I7" sqref="I7"/>
    </sheetView>
  </sheetViews>
  <sheetFormatPr defaultRowHeight="16.5"/>
  <cols>
    <col min="1" max="1" width="13.5703125" style="7" customWidth="1"/>
    <col min="2" max="2" width="147.7109375" style="6" customWidth="1"/>
    <col min="3" max="3" width="54.85546875" style="6" customWidth="1"/>
    <col min="4" max="4" width="50.28515625" style="6" customWidth="1"/>
    <col min="5" max="16384" width="9.140625" style="465"/>
  </cols>
  <sheetData>
    <row r="1" spans="1:5" s="1" customFormat="1" ht="18.75">
      <c r="A1" s="4"/>
      <c r="B1" s="5"/>
      <c r="D1" s="529" t="s">
        <v>384</v>
      </c>
    </row>
    <row r="2" spans="1:5" s="1" customFormat="1" ht="30" customHeight="1">
      <c r="A2" s="4"/>
      <c r="B2" s="5"/>
      <c r="D2" s="528" t="str">
        <f>СПб_5!D2</f>
        <v xml:space="preserve">к приказу ФАС России </v>
      </c>
    </row>
    <row r="3" spans="1:5" s="1" customFormat="1" ht="29.25" customHeight="1">
      <c r="A3" s="4"/>
      <c r="B3" s="5"/>
      <c r="D3" s="528" t="str">
        <f>СПб_5!D3</f>
        <v>от______________№_______________</v>
      </c>
    </row>
    <row r="4" spans="1:5" s="1" customFormat="1" ht="30" customHeight="1" thickBot="1">
      <c r="A4" s="551" t="s">
        <v>282</v>
      </c>
      <c r="B4" s="551"/>
      <c r="C4" s="551"/>
      <c r="D4" s="551"/>
      <c r="E4" s="2"/>
    </row>
    <row r="5" spans="1:5" ht="27.75" customHeight="1" thickTop="1" thickBot="1">
      <c r="A5" s="552" t="s">
        <v>56</v>
      </c>
      <c r="B5" s="554" t="s">
        <v>0</v>
      </c>
      <c r="C5" s="554" t="s">
        <v>25</v>
      </c>
      <c r="D5" s="555"/>
    </row>
    <row r="6" spans="1:5" ht="85.5" customHeight="1" thickBot="1">
      <c r="A6" s="553"/>
      <c r="B6" s="545"/>
      <c r="C6" s="427" t="str">
        <f>СПб_5!C6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27</v>
      </c>
    </row>
    <row r="7" spans="1:5" ht="17.25" customHeight="1" thickBot="1">
      <c r="A7" s="553"/>
      <c r="B7" s="545"/>
      <c r="C7" s="427" t="s">
        <v>101</v>
      </c>
      <c r="D7" s="430" t="s">
        <v>102</v>
      </c>
    </row>
    <row r="8" spans="1:5" ht="17.25" thickBot="1">
      <c r="A8" s="426">
        <v>1</v>
      </c>
      <c r="B8" s="427">
        <v>2</v>
      </c>
      <c r="C8" s="427">
        <v>3</v>
      </c>
      <c r="D8" s="430">
        <v>4</v>
      </c>
    </row>
    <row r="9" spans="1:5" ht="40.5" customHeight="1" thickBot="1">
      <c r="A9" s="426" t="s">
        <v>1</v>
      </c>
      <c r="B9" s="68" t="s">
        <v>2</v>
      </c>
      <c r="C9" s="437">
        <v>2300</v>
      </c>
      <c r="D9" s="439">
        <f>ВолПскНовгЛенКалинобл3!D9</f>
        <v>1400</v>
      </c>
    </row>
    <row r="10" spans="1:5" ht="27" customHeight="1" thickBot="1">
      <c r="A10" s="426" t="s">
        <v>3</v>
      </c>
      <c r="B10" s="69" t="s">
        <v>4</v>
      </c>
      <c r="C10" s="437">
        <v>220</v>
      </c>
      <c r="D10" s="439">
        <v>190</v>
      </c>
    </row>
    <row r="11" spans="1:5" ht="37.5" customHeight="1" thickBot="1">
      <c r="A11" s="426" t="s">
        <v>5</v>
      </c>
      <c r="B11" s="69" t="s">
        <v>24</v>
      </c>
      <c r="C11" s="437" t="s">
        <v>26</v>
      </c>
      <c r="D11" s="439">
        <f>D10*0.5</f>
        <v>95</v>
      </c>
    </row>
    <row r="12" spans="1:5" ht="33" customHeight="1" thickBot="1">
      <c r="A12" s="426" t="s">
        <v>7</v>
      </c>
      <c r="B12" s="545" t="s">
        <v>9</v>
      </c>
      <c r="C12" s="556"/>
      <c r="D12" s="557"/>
    </row>
    <row r="13" spans="1:5" ht="33" customHeight="1" thickBot="1">
      <c r="A13" s="426" t="s">
        <v>8</v>
      </c>
      <c r="B13" s="545" t="s">
        <v>21</v>
      </c>
      <c r="C13" s="545"/>
      <c r="D13" s="546"/>
    </row>
    <row r="14" spans="1:5" ht="35.25" customHeight="1" thickBot="1">
      <c r="A14" s="426" t="s">
        <v>10</v>
      </c>
      <c r="B14" s="68" t="s">
        <v>47</v>
      </c>
      <c r="C14" s="437">
        <v>200</v>
      </c>
      <c r="D14" s="439">
        <v>140</v>
      </c>
    </row>
    <row r="15" spans="1:5" ht="30" customHeight="1" thickBot="1">
      <c r="A15" s="70" t="s">
        <v>11</v>
      </c>
      <c r="B15" s="71" t="s">
        <v>48</v>
      </c>
      <c r="C15" s="437" t="s">
        <v>26</v>
      </c>
      <c r="D15" s="439">
        <f>D14*0.5</f>
        <v>70</v>
      </c>
    </row>
    <row r="16" spans="1:5" ht="42" customHeight="1" thickBot="1">
      <c r="A16" s="70" t="s">
        <v>12</v>
      </c>
      <c r="B16" s="68" t="s">
        <v>49</v>
      </c>
      <c r="C16" s="437">
        <v>362</v>
      </c>
      <c r="D16" s="439">
        <v>248</v>
      </c>
    </row>
    <row r="17" spans="1:4" ht="39.75" customHeight="1" thickBot="1">
      <c r="A17" s="426" t="s">
        <v>13</v>
      </c>
      <c r="B17" s="93" t="s">
        <v>50</v>
      </c>
      <c r="C17" s="437" t="s">
        <v>6</v>
      </c>
      <c r="D17" s="439">
        <v>164</v>
      </c>
    </row>
    <row r="18" spans="1:4" s="3" customFormat="1" ht="33.75" customHeight="1" thickBot="1">
      <c r="A18" s="70" t="s">
        <v>14</v>
      </c>
      <c r="B18" s="545" t="s">
        <v>22</v>
      </c>
      <c r="C18" s="545"/>
      <c r="D18" s="546"/>
    </row>
    <row r="19" spans="1:4" s="3" customFormat="1" ht="45.75" customHeight="1" thickBot="1">
      <c r="A19" s="426" t="s">
        <v>15</v>
      </c>
      <c r="B19" s="68" t="s">
        <v>53</v>
      </c>
      <c r="C19" s="547">
        <f>АрхМурмКоми1!C19</f>
        <v>0.57999999999999996</v>
      </c>
      <c r="D19" s="548"/>
    </row>
    <row r="20" spans="1:4" s="3" customFormat="1" ht="46.5" customHeight="1" thickBot="1">
      <c r="A20" s="70" t="s">
        <v>16</v>
      </c>
      <c r="B20" s="545" t="s">
        <v>28</v>
      </c>
      <c r="C20" s="545"/>
      <c r="D20" s="546"/>
    </row>
    <row r="21" spans="1:4" s="3" customFormat="1" ht="39" customHeight="1" thickBot="1">
      <c r="A21" s="70" t="s">
        <v>17</v>
      </c>
      <c r="B21" s="68" t="s">
        <v>54</v>
      </c>
      <c r="C21" s="437">
        <f>АрхМурмКоми1!C21</f>
        <v>445</v>
      </c>
      <c r="D21" s="439">
        <f>АрхМурмКоми1!D21</f>
        <v>260</v>
      </c>
    </row>
    <row r="22" spans="1:4" s="3" customFormat="1" ht="40.5" customHeight="1" thickBot="1">
      <c r="A22" s="70" t="s">
        <v>29</v>
      </c>
      <c r="B22" s="68" t="s">
        <v>55</v>
      </c>
      <c r="C22" s="437" t="s">
        <v>6</v>
      </c>
      <c r="D22" s="439">
        <f>D21*0.5</f>
        <v>130</v>
      </c>
    </row>
    <row r="23" spans="1:4" s="3" customFormat="1" ht="34.5" customHeight="1" thickBot="1">
      <c r="A23" s="70" t="s">
        <v>18</v>
      </c>
      <c r="B23" s="545" t="s">
        <v>23</v>
      </c>
      <c r="C23" s="545"/>
      <c r="D23" s="546"/>
    </row>
    <row r="24" spans="1:4" s="3" customFormat="1" ht="39.75" customHeight="1" thickBot="1">
      <c r="A24" s="70" t="s">
        <v>19</v>
      </c>
      <c r="B24" s="68" t="s">
        <v>164</v>
      </c>
      <c r="C24" s="437">
        <f>C14</f>
        <v>200</v>
      </c>
      <c r="D24" s="439">
        <f>D14</f>
        <v>140</v>
      </c>
    </row>
    <row r="25" spans="1:4" s="3" customFormat="1" ht="39" customHeight="1" thickBot="1">
      <c r="A25" s="70" t="s">
        <v>30</v>
      </c>
      <c r="B25" s="68" t="s">
        <v>165</v>
      </c>
      <c r="C25" s="437" t="s">
        <v>6</v>
      </c>
      <c r="D25" s="439">
        <f>D24*0.5</f>
        <v>70</v>
      </c>
    </row>
    <row r="26" spans="1:4" s="3" customFormat="1" ht="43.5" customHeight="1" thickBot="1">
      <c r="A26" s="70" t="s">
        <v>31</v>
      </c>
      <c r="B26" s="68" t="s">
        <v>52</v>
      </c>
      <c r="C26" s="547">
        <f>АрхМурмКоми1!C26</f>
        <v>0.52</v>
      </c>
      <c r="D26" s="548"/>
    </row>
    <row r="27" spans="1:4" s="3" customFormat="1" ht="40.5" customHeight="1" thickBot="1">
      <c r="A27" s="70" t="s">
        <v>60</v>
      </c>
      <c r="B27" s="68" t="s">
        <v>166</v>
      </c>
      <c r="C27" s="435" t="s">
        <v>6</v>
      </c>
      <c r="D27" s="439">
        <f>АрхМурмКоми1!D27</f>
        <v>45</v>
      </c>
    </row>
    <row r="28" spans="1:4" s="3" customFormat="1" ht="36.75" customHeight="1" thickBot="1">
      <c r="A28" s="72" t="s">
        <v>61</v>
      </c>
      <c r="B28" s="73" t="s">
        <v>62</v>
      </c>
      <c r="C28" s="472" t="s">
        <v>6</v>
      </c>
      <c r="D28" s="442">
        <f>АрхМурмКоми1!D28</f>
        <v>0.72</v>
      </c>
    </row>
    <row r="29" spans="1:4" ht="17.25" thickTop="1">
      <c r="A29" s="549" t="s">
        <v>20</v>
      </c>
      <c r="B29" s="550"/>
    </row>
    <row r="30" spans="1:4" ht="51.75" customHeight="1">
      <c r="A30" s="543" t="str">
        <f>СПб_5!A30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2" firstPageNumber="11" orientation="landscape" useFirstPageNumber="1" r:id="rId1"/>
  <headerFooter alignWithMargins="0">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0">
    <tabColor rgb="FFFF0000"/>
  </sheetPr>
  <dimension ref="A1:IU27"/>
  <sheetViews>
    <sheetView view="pageBreakPreview" zoomScale="60" zoomScaleNormal="65" workbookViewId="0">
      <selection activeCell="C1" sqref="C1"/>
    </sheetView>
  </sheetViews>
  <sheetFormatPr defaultRowHeight="18.75"/>
  <cols>
    <col min="1" max="1" width="14.85546875" style="8" customWidth="1"/>
    <col min="2" max="2" width="152.140625" style="8" customWidth="1"/>
    <col min="3" max="3" width="69.7109375" style="8" customWidth="1"/>
    <col min="4" max="16384" width="9.140625" style="8"/>
  </cols>
  <sheetData>
    <row r="1" spans="1:5">
      <c r="C1" s="272" t="s">
        <v>438</v>
      </c>
    </row>
    <row r="2" spans="1:5" ht="27" customHeight="1">
      <c r="C2" s="365" t="str">
        <f>ЛенВолНовПск_зона59!C2</f>
        <v xml:space="preserve">к приказу ФАС России </v>
      </c>
    </row>
    <row r="3" spans="1:5" ht="25.5" customHeight="1">
      <c r="C3" s="264" t="str">
        <f>ЛенВолНовПск_зона59!C3</f>
        <v>от______________№_______________</v>
      </c>
    </row>
    <row r="4" spans="1:5" ht="61.5" customHeight="1" thickBot="1">
      <c r="A4" s="780" t="s">
        <v>335</v>
      </c>
      <c r="B4" s="780"/>
      <c r="C4" s="780"/>
    </row>
    <row r="5" spans="1:5" ht="20.25" customHeight="1" thickTop="1" thickBot="1">
      <c r="A5" s="789" t="s">
        <v>56</v>
      </c>
      <c r="B5" s="778" t="s">
        <v>0</v>
      </c>
      <c r="C5" s="185" t="s">
        <v>33</v>
      </c>
    </row>
    <row r="6" spans="1:5" ht="41.25" customHeight="1" thickBot="1">
      <c r="A6" s="790"/>
      <c r="B6" s="779"/>
      <c r="C6" s="181" t="s">
        <v>63</v>
      </c>
    </row>
    <row r="7" spans="1:5" ht="19.5" thickBot="1">
      <c r="A7" s="153">
        <v>1</v>
      </c>
      <c r="B7" s="154">
        <v>2</v>
      </c>
      <c r="C7" s="155">
        <v>3</v>
      </c>
    </row>
    <row r="8" spans="1:5" ht="23.25" hidden="1" customHeight="1">
      <c r="A8" s="158" t="s">
        <v>1</v>
      </c>
      <c r="B8" s="781" t="s">
        <v>113</v>
      </c>
      <c r="C8" s="782"/>
    </row>
    <row r="9" spans="1:5" ht="38.25" customHeight="1" thickBot="1">
      <c r="A9" s="156" t="s">
        <v>1</v>
      </c>
      <c r="B9" s="752" t="s">
        <v>114</v>
      </c>
      <c r="C9" s="753"/>
    </row>
    <row r="10" spans="1:5" ht="21.75" customHeight="1" thickBot="1">
      <c r="A10" s="156" t="s">
        <v>34</v>
      </c>
      <c r="B10" s="752" t="s">
        <v>35</v>
      </c>
      <c r="C10" s="753"/>
    </row>
    <row r="11" spans="1:5" ht="38.25" customHeight="1" thickBot="1">
      <c r="A11" s="762" t="s">
        <v>36</v>
      </c>
      <c r="B11" s="752" t="s">
        <v>37</v>
      </c>
      <c r="C11" s="753"/>
    </row>
    <row r="12" spans="1:5" ht="19.5" customHeight="1">
      <c r="A12" s="763"/>
      <c r="B12" s="166" t="s">
        <v>69</v>
      </c>
      <c r="C12" s="277"/>
    </row>
    <row r="13" spans="1:5" ht="21" customHeight="1">
      <c r="A13" s="763"/>
      <c r="B13" s="190" t="s">
        <v>70</v>
      </c>
      <c r="C13" s="189">
        <v>2.15</v>
      </c>
    </row>
    <row r="14" spans="1:5" ht="23.25" customHeight="1" thickBot="1">
      <c r="A14" s="764"/>
      <c r="B14" s="191" t="s">
        <v>71</v>
      </c>
      <c r="C14" s="194">
        <v>2.6</v>
      </c>
      <c r="D14" s="13"/>
    </row>
    <row r="15" spans="1:5" ht="39.75" customHeight="1" thickBot="1">
      <c r="A15" s="762" t="s">
        <v>38</v>
      </c>
      <c r="B15" s="752" t="s">
        <v>39</v>
      </c>
      <c r="C15" s="753"/>
    </row>
    <row r="16" spans="1:5" ht="94.5" customHeight="1" thickBot="1">
      <c r="A16" s="763"/>
      <c r="B16" s="188" t="s">
        <v>65</v>
      </c>
      <c r="C16" s="207">
        <v>1.5</v>
      </c>
      <c r="D16" s="13"/>
      <c r="E16" s="13"/>
    </row>
    <row r="17" spans="1:255" ht="96.75" customHeight="1">
      <c r="A17" s="763"/>
      <c r="B17" s="165" t="s">
        <v>64</v>
      </c>
      <c r="C17" s="195"/>
    </row>
    <row r="18" spans="1:255" ht="23.25">
      <c r="A18" s="763"/>
      <c r="B18" s="166" t="s">
        <v>69</v>
      </c>
      <c r="C18" s="196"/>
    </row>
    <row r="19" spans="1:255" ht="23.25">
      <c r="A19" s="763"/>
      <c r="B19" s="190" t="s">
        <v>70</v>
      </c>
      <c r="C19" s="197">
        <v>2.15</v>
      </c>
    </row>
    <row r="20" spans="1:255" ht="24" thickBot="1">
      <c r="A20" s="764"/>
      <c r="B20" s="191" t="str">
        <f>B14</f>
        <v>от 101 км</v>
      </c>
      <c r="C20" s="198">
        <v>2.6</v>
      </c>
      <c r="D20" s="13"/>
    </row>
    <row r="21" spans="1:255" ht="20.25" customHeight="1" thickBot="1">
      <c r="A21" s="160" t="s">
        <v>40</v>
      </c>
      <c r="B21" s="766" t="s">
        <v>41</v>
      </c>
      <c r="C21" s="767"/>
      <c r="D21" s="13"/>
    </row>
    <row r="22" spans="1:255" ht="38.25" customHeight="1" thickBot="1">
      <c r="A22" s="161" t="s">
        <v>42</v>
      </c>
      <c r="B22" s="766" t="s">
        <v>58</v>
      </c>
      <c r="C22" s="768"/>
      <c r="D22" s="13"/>
    </row>
    <row r="23" spans="1:255" ht="39" customHeight="1" thickBot="1">
      <c r="A23" s="160" t="s">
        <v>43</v>
      </c>
      <c r="B23" s="769" t="s">
        <v>59</v>
      </c>
      <c r="C23" s="770"/>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576"/>
      <c r="BV23" s="576"/>
      <c r="BW23" s="576"/>
      <c r="BX23" s="576"/>
      <c r="BY23" s="576"/>
      <c r="BZ23" s="576"/>
      <c r="CA23" s="576"/>
      <c r="CB23" s="576"/>
      <c r="CC23" s="576"/>
      <c r="CD23" s="576"/>
      <c r="CE23" s="576"/>
      <c r="CF23" s="576"/>
      <c r="CG23" s="576"/>
      <c r="CH23" s="576"/>
      <c r="CI23" s="576"/>
      <c r="CJ23" s="576"/>
      <c r="CK23" s="576"/>
      <c r="CL23" s="576"/>
      <c r="CM23" s="576"/>
      <c r="CN23" s="576"/>
      <c r="CO23" s="576"/>
      <c r="CP23" s="576"/>
      <c r="CQ23" s="576"/>
      <c r="CR23" s="576"/>
      <c r="CS23" s="576"/>
      <c r="CT23" s="576"/>
      <c r="CU23" s="576"/>
      <c r="CV23" s="576"/>
      <c r="CW23" s="576"/>
      <c r="CX23" s="576"/>
      <c r="CY23" s="576"/>
      <c r="CZ23" s="576"/>
      <c r="DA23" s="576"/>
      <c r="DB23" s="576"/>
      <c r="DC23" s="576"/>
      <c r="DD23" s="576"/>
      <c r="DE23" s="576"/>
      <c r="DF23" s="576"/>
      <c r="DG23" s="576"/>
      <c r="DH23" s="576"/>
      <c r="DI23" s="576"/>
      <c r="DJ23" s="576"/>
      <c r="DK23" s="576"/>
      <c r="DL23" s="576"/>
      <c r="DM23" s="576"/>
      <c r="DN23" s="576"/>
      <c r="DO23" s="576"/>
      <c r="DP23" s="576"/>
      <c r="DQ23" s="576"/>
      <c r="DR23" s="576"/>
      <c r="DS23" s="576"/>
      <c r="DT23" s="576"/>
      <c r="DU23" s="576"/>
      <c r="DV23" s="576"/>
      <c r="DW23" s="576"/>
      <c r="DX23" s="576"/>
      <c r="DY23" s="576"/>
      <c r="DZ23" s="576"/>
      <c r="EA23" s="576"/>
      <c r="EB23" s="576"/>
      <c r="EC23" s="576"/>
      <c r="ED23" s="576"/>
      <c r="EE23" s="576"/>
      <c r="EF23" s="576"/>
      <c r="EG23" s="576"/>
      <c r="EH23" s="576"/>
      <c r="EI23" s="576"/>
      <c r="EJ23" s="576"/>
      <c r="EK23" s="576"/>
      <c r="EL23" s="576"/>
      <c r="EM23" s="576"/>
      <c r="EN23" s="576"/>
      <c r="EO23" s="576"/>
      <c r="EP23" s="576"/>
      <c r="EQ23" s="576"/>
      <c r="ER23" s="576"/>
      <c r="ES23" s="576"/>
      <c r="ET23" s="576"/>
      <c r="EU23" s="576"/>
      <c r="EV23" s="576"/>
      <c r="EW23" s="576"/>
      <c r="EX23" s="576"/>
      <c r="EY23" s="576"/>
      <c r="EZ23" s="576"/>
      <c r="FA23" s="576"/>
      <c r="FB23" s="576"/>
      <c r="FC23" s="576"/>
      <c r="FD23" s="576"/>
      <c r="FE23" s="576"/>
      <c r="FF23" s="576"/>
      <c r="FG23" s="576"/>
      <c r="FH23" s="576"/>
      <c r="FI23" s="576"/>
      <c r="FJ23" s="576"/>
      <c r="FK23" s="576"/>
      <c r="FL23" s="576"/>
      <c r="FM23" s="576"/>
      <c r="FN23" s="576"/>
      <c r="FO23" s="576"/>
      <c r="FP23" s="576"/>
      <c r="FQ23" s="576"/>
      <c r="FR23" s="576"/>
      <c r="FS23" s="576"/>
      <c r="FT23" s="576"/>
      <c r="FU23" s="576"/>
      <c r="FV23" s="576"/>
      <c r="FW23" s="576"/>
      <c r="FX23" s="576"/>
      <c r="FY23" s="576"/>
      <c r="FZ23" s="576"/>
      <c r="GA23" s="576"/>
      <c r="GB23" s="576"/>
      <c r="GC23" s="576"/>
      <c r="GD23" s="576"/>
      <c r="GE23" s="576"/>
      <c r="GF23" s="576"/>
      <c r="GG23" s="576"/>
      <c r="GH23" s="576"/>
      <c r="GI23" s="576"/>
      <c r="GJ23" s="576"/>
      <c r="GK23" s="576"/>
      <c r="GL23" s="576"/>
      <c r="GM23" s="576"/>
      <c r="GN23" s="576"/>
      <c r="GO23" s="576"/>
      <c r="GP23" s="576"/>
      <c r="GQ23" s="576"/>
      <c r="GR23" s="576"/>
      <c r="GS23" s="576"/>
      <c r="GT23" s="576"/>
      <c r="GU23" s="576"/>
      <c r="GV23" s="576"/>
      <c r="GW23" s="576"/>
      <c r="GX23" s="576"/>
      <c r="GY23" s="576"/>
      <c r="GZ23" s="576"/>
      <c r="HA23" s="576"/>
      <c r="HB23" s="576"/>
      <c r="HC23" s="576"/>
      <c r="HD23" s="576"/>
      <c r="HE23" s="576"/>
      <c r="HF23" s="576"/>
      <c r="HG23" s="576"/>
      <c r="HH23" s="576"/>
      <c r="HI23" s="576"/>
      <c r="HJ23" s="576"/>
      <c r="HK23" s="576"/>
      <c r="HL23" s="576"/>
      <c r="HM23" s="576"/>
      <c r="HN23" s="576"/>
      <c r="HO23" s="576"/>
      <c r="HP23" s="576"/>
      <c r="HQ23" s="576"/>
      <c r="HR23" s="576"/>
      <c r="HS23" s="576"/>
      <c r="HT23" s="576"/>
      <c r="HU23" s="576"/>
      <c r="HV23" s="576"/>
      <c r="HW23" s="576"/>
      <c r="HX23" s="576"/>
      <c r="HY23" s="576"/>
      <c r="HZ23" s="576"/>
      <c r="IA23" s="576"/>
      <c r="IB23" s="576"/>
      <c r="IC23" s="576"/>
      <c r="ID23" s="576"/>
      <c r="IE23" s="576"/>
      <c r="IF23" s="576"/>
      <c r="IG23" s="576"/>
      <c r="IH23" s="576"/>
      <c r="II23" s="576"/>
      <c r="IJ23" s="576"/>
      <c r="IK23" s="576"/>
      <c r="IL23" s="576"/>
      <c r="IM23" s="576"/>
      <c r="IN23" s="576"/>
      <c r="IO23" s="576"/>
      <c r="IP23" s="576"/>
      <c r="IQ23" s="576"/>
      <c r="IR23" s="576"/>
      <c r="IS23" s="576"/>
      <c r="IT23" s="576"/>
      <c r="IU23" s="576"/>
    </row>
    <row r="24" spans="1:255" ht="24" customHeight="1" thickBot="1">
      <c r="A24" s="162" t="s">
        <v>44</v>
      </c>
      <c r="B24" s="771" t="s">
        <v>115</v>
      </c>
      <c r="C24" s="772"/>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576"/>
      <c r="BJ24" s="576"/>
      <c r="BK24" s="576"/>
      <c r="BL24" s="576"/>
      <c r="BM24" s="576"/>
      <c r="BN24" s="576"/>
      <c r="BO24" s="576"/>
      <c r="BP24" s="576"/>
      <c r="BQ24" s="576"/>
      <c r="BR24" s="576"/>
      <c r="BS24" s="576"/>
      <c r="BT24" s="576"/>
      <c r="BU24" s="576"/>
      <c r="BV24" s="576"/>
      <c r="BW24" s="576"/>
      <c r="BX24" s="576"/>
      <c r="BY24" s="576"/>
      <c r="BZ24" s="576"/>
      <c r="CA24" s="576"/>
      <c r="CB24" s="576"/>
      <c r="CC24" s="576"/>
      <c r="CD24" s="576"/>
      <c r="CE24" s="576"/>
      <c r="CF24" s="576"/>
      <c r="CG24" s="576"/>
      <c r="CH24" s="576"/>
      <c r="CI24" s="576"/>
      <c r="CJ24" s="576"/>
      <c r="CK24" s="576"/>
      <c r="CL24" s="576"/>
      <c r="CM24" s="576"/>
      <c r="CN24" s="576"/>
      <c r="CO24" s="576"/>
      <c r="CP24" s="576"/>
      <c r="CQ24" s="576"/>
      <c r="CR24" s="576"/>
      <c r="CS24" s="576"/>
      <c r="CT24" s="576"/>
      <c r="CU24" s="576"/>
      <c r="CV24" s="576"/>
      <c r="CW24" s="576"/>
      <c r="CX24" s="576"/>
      <c r="CY24" s="576"/>
      <c r="CZ24" s="576"/>
      <c r="DA24" s="576"/>
      <c r="DB24" s="576"/>
      <c r="DC24" s="576"/>
      <c r="DD24" s="576"/>
      <c r="DE24" s="576"/>
      <c r="DF24" s="576"/>
      <c r="DG24" s="576"/>
      <c r="DH24" s="576"/>
      <c r="DI24" s="576"/>
      <c r="DJ24" s="576"/>
      <c r="DK24" s="576"/>
      <c r="DL24" s="576"/>
      <c r="DM24" s="576"/>
      <c r="DN24" s="576"/>
      <c r="DO24" s="576"/>
      <c r="DP24" s="576"/>
      <c r="DQ24" s="576"/>
      <c r="DR24" s="576"/>
      <c r="DS24" s="576"/>
      <c r="DT24" s="576"/>
      <c r="DU24" s="576"/>
      <c r="DV24" s="576"/>
      <c r="DW24" s="576"/>
      <c r="DX24" s="576"/>
      <c r="DY24" s="576"/>
      <c r="DZ24" s="576"/>
      <c r="EA24" s="576"/>
      <c r="EB24" s="576"/>
      <c r="EC24" s="576"/>
      <c r="ED24" s="576"/>
      <c r="EE24" s="576"/>
      <c r="EF24" s="576"/>
      <c r="EG24" s="576"/>
      <c r="EH24" s="576"/>
      <c r="EI24" s="576"/>
      <c r="EJ24" s="576"/>
      <c r="EK24" s="576"/>
      <c r="EL24" s="576"/>
      <c r="EM24" s="576"/>
      <c r="EN24" s="576"/>
      <c r="EO24" s="576"/>
      <c r="EP24" s="576"/>
      <c r="EQ24" s="576"/>
      <c r="ER24" s="576"/>
      <c r="ES24" s="576"/>
      <c r="ET24" s="576"/>
      <c r="EU24" s="576"/>
      <c r="EV24" s="576"/>
      <c r="EW24" s="576"/>
      <c r="EX24" s="576"/>
      <c r="EY24" s="576"/>
      <c r="EZ24" s="576"/>
      <c r="FA24" s="576"/>
      <c r="FB24" s="576"/>
      <c r="FC24" s="576"/>
      <c r="FD24" s="576"/>
      <c r="FE24" s="576"/>
      <c r="FF24" s="576"/>
      <c r="FG24" s="576"/>
      <c r="FH24" s="576"/>
      <c r="FI24" s="576"/>
      <c r="FJ24" s="576"/>
      <c r="FK24" s="576"/>
      <c r="FL24" s="576"/>
      <c r="FM24" s="576"/>
      <c r="FN24" s="576"/>
      <c r="FO24" s="576"/>
      <c r="FP24" s="576"/>
      <c r="FQ24" s="576"/>
      <c r="FR24" s="576"/>
      <c r="FS24" s="576"/>
      <c r="FT24" s="576"/>
      <c r="FU24" s="576"/>
      <c r="FV24" s="576"/>
      <c r="FW24" s="576"/>
      <c r="FX24" s="576"/>
      <c r="FY24" s="576"/>
      <c r="FZ24" s="576"/>
      <c r="GA24" s="576"/>
      <c r="GB24" s="576"/>
      <c r="GC24" s="576"/>
      <c r="GD24" s="576"/>
      <c r="GE24" s="576"/>
      <c r="GF24" s="576"/>
      <c r="GG24" s="576"/>
      <c r="GH24" s="576"/>
      <c r="GI24" s="576"/>
      <c r="GJ24" s="576"/>
      <c r="GK24" s="576"/>
      <c r="GL24" s="576"/>
      <c r="GM24" s="576"/>
      <c r="GN24" s="576"/>
      <c r="GO24" s="576"/>
      <c r="GP24" s="576"/>
      <c r="GQ24" s="576"/>
      <c r="GR24" s="576"/>
      <c r="GS24" s="576"/>
      <c r="GT24" s="576"/>
      <c r="GU24" s="576"/>
      <c r="GV24" s="576"/>
      <c r="GW24" s="576"/>
      <c r="GX24" s="576"/>
      <c r="GY24" s="576"/>
      <c r="GZ24" s="576"/>
      <c r="HA24" s="576"/>
      <c r="HB24" s="576"/>
      <c r="HC24" s="576"/>
      <c r="HD24" s="576"/>
      <c r="HE24" s="576"/>
      <c r="HF24" s="576"/>
      <c r="HG24" s="576"/>
      <c r="HH24" s="576"/>
      <c r="HI24" s="576"/>
      <c r="HJ24" s="576"/>
      <c r="HK24" s="576"/>
      <c r="HL24" s="576"/>
      <c r="HM24" s="576"/>
      <c r="HN24" s="576"/>
      <c r="HO24" s="576"/>
      <c r="HP24" s="576"/>
      <c r="HQ24" s="576"/>
      <c r="HR24" s="576"/>
      <c r="HS24" s="576"/>
      <c r="HT24" s="576"/>
      <c r="HU24" s="576"/>
      <c r="HV24" s="576"/>
      <c r="HW24" s="576"/>
      <c r="HX24" s="576"/>
      <c r="HY24" s="576"/>
      <c r="HZ24" s="576"/>
      <c r="IA24" s="576"/>
      <c r="IB24" s="576"/>
      <c r="IC24" s="576"/>
      <c r="ID24" s="576"/>
      <c r="IE24" s="576"/>
      <c r="IF24" s="576"/>
      <c r="IG24" s="576"/>
      <c r="IH24" s="576"/>
      <c r="II24" s="576"/>
      <c r="IJ24" s="576"/>
      <c r="IK24" s="576"/>
      <c r="IL24" s="576"/>
      <c r="IM24" s="576"/>
      <c r="IN24" s="576"/>
      <c r="IO24" s="576"/>
      <c r="IP24" s="576"/>
      <c r="IQ24" s="576"/>
      <c r="IR24" s="576"/>
      <c r="IS24" s="576"/>
      <c r="IT24" s="576"/>
      <c r="IU24" s="576"/>
    </row>
    <row r="25" spans="1:255" ht="21.75" customHeight="1" thickTop="1">
      <c r="A25" s="773" t="s">
        <v>45</v>
      </c>
      <c r="B25" s="774"/>
      <c r="C25" s="775"/>
    </row>
    <row r="26" spans="1:255" ht="75" customHeight="1">
      <c r="A26" s="783" t="str">
        <f>ЛенВолНовПск_зона59!A19:C19</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6" s="784"/>
      <c r="C26" s="785"/>
    </row>
    <row r="27" spans="1:255" ht="23.25" customHeight="1">
      <c r="A27" s="786" t="s">
        <v>46</v>
      </c>
      <c r="B27" s="787"/>
      <c r="C27" s="788"/>
    </row>
  </sheetData>
  <mergeCells count="143">
    <mergeCell ref="AV24:AY24"/>
    <mergeCell ref="DD24:DG24"/>
    <mergeCell ref="A27:C27"/>
    <mergeCell ref="A5:A6"/>
    <mergeCell ref="B5:B6"/>
    <mergeCell ref="BD24:BG24"/>
    <mergeCell ref="BH24:BK24"/>
    <mergeCell ref="BL24:BO24"/>
    <mergeCell ref="AJ24:AM24"/>
    <mergeCell ref="AN24:AQ24"/>
    <mergeCell ref="AR24:AU24"/>
    <mergeCell ref="BP24:BS24"/>
    <mergeCell ref="BT24:BW24"/>
    <mergeCell ref="BX24:CA24"/>
    <mergeCell ref="CB24:CE24"/>
    <mergeCell ref="CF24:CI24"/>
    <mergeCell ref="CZ24:DC24"/>
    <mergeCell ref="AB24:AE24"/>
    <mergeCell ref="AF24:AI24"/>
    <mergeCell ref="CF23:CI23"/>
    <mergeCell ref="CJ23:CM23"/>
    <mergeCell ref="CN23:CQ23"/>
    <mergeCell ref="CR23:CU23"/>
    <mergeCell ref="CV23:CY23"/>
    <mergeCell ref="EZ24:FC24"/>
    <mergeCell ref="AZ24:BC24"/>
    <mergeCell ref="B24:C24"/>
    <mergeCell ref="D24:G24"/>
    <mergeCell ref="H24:K24"/>
    <mergeCell ref="GV24:GY24"/>
    <mergeCell ref="FD24:FG24"/>
    <mergeCell ref="FH24:FK24"/>
    <mergeCell ref="FL24:FO24"/>
    <mergeCell ref="FP24:FS24"/>
    <mergeCell ref="DH24:DK24"/>
    <mergeCell ref="DL24:DO24"/>
    <mergeCell ref="DP24:DS24"/>
    <mergeCell ref="DT24:DW24"/>
    <mergeCell ref="ER24:EU24"/>
    <mergeCell ref="EV24:EY24"/>
    <mergeCell ref="DX24:EA24"/>
    <mergeCell ref="EB24:EE24"/>
    <mergeCell ref="EF24:EI24"/>
    <mergeCell ref="CV24:CY24"/>
    <mergeCell ref="L24:O24"/>
    <mergeCell ref="P24:S24"/>
    <mergeCell ref="T24:W24"/>
    <mergeCell ref="X24:AA24"/>
    <mergeCell ref="IR24:IU24"/>
    <mergeCell ref="A25:C25"/>
    <mergeCell ref="A26:C26"/>
    <mergeCell ref="HH24:HK24"/>
    <mergeCell ref="HL24:HO24"/>
    <mergeCell ref="HP24:HS24"/>
    <mergeCell ref="HT24:HW24"/>
    <mergeCell ref="GJ24:GM24"/>
    <mergeCell ref="EJ24:EM24"/>
    <mergeCell ref="EN24:EQ24"/>
    <mergeCell ref="FT24:FW24"/>
    <mergeCell ref="FX24:GA24"/>
    <mergeCell ref="GB24:GE24"/>
    <mergeCell ref="GF24:GI24"/>
    <mergeCell ref="IF24:II24"/>
    <mergeCell ref="IJ24:IM24"/>
    <mergeCell ref="HD24:HG24"/>
    <mergeCell ref="HX24:IA24"/>
    <mergeCell ref="IB24:IE24"/>
    <mergeCell ref="GZ24:HC24"/>
    <mergeCell ref="IN24:IQ24"/>
    <mergeCell ref="CJ24:CM24"/>
    <mergeCell ref="CN24:CQ24"/>
    <mergeCell ref="CR24:CU24"/>
    <mergeCell ref="GJ23:GM23"/>
    <mergeCell ref="GN23:GQ23"/>
    <mergeCell ref="GR23:GU23"/>
    <mergeCell ref="FP23:FS23"/>
    <mergeCell ref="FT23:FW23"/>
    <mergeCell ref="FX23:GA23"/>
    <mergeCell ref="GB23:GE23"/>
    <mergeCell ref="GR24:GU24"/>
    <mergeCell ref="IB23:IE23"/>
    <mergeCell ref="GN24:GQ24"/>
    <mergeCell ref="EZ23:FC23"/>
    <mergeCell ref="FD23:FG23"/>
    <mergeCell ref="DD23:DG23"/>
    <mergeCell ref="DH23:DK23"/>
    <mergeCell ref="DL23:DO23"/>
    <mergeCell ref="EJ23:EM23"/>
    <mergeCell ref="FH23:FK23"/>
    <mergeCell ref="FL23:FO23"/>
    <mergeCell ref="GF23:GI23"/>
    <mergeCell ref="DP23:DS23"/>
    <mergeCell ref="DT23:DW23"/>
    <mergeCell ref="EV23:EY23"/>
    <mergeCell ref="DX23:EA23"/>
    <mergeCell ref="EB23:EE23"/>
    <mergeCell ref="EF23:EI23"/>
    <mergeCell ref="CZ23:DC23"/>
    <mergeCell ref="EN23:EQ23"/>
    <mergeCell ref="ER23:EU23"/>
    <mergeCell ref="AV23:AY23"/>
    <mergeCell ref="AZ23:BC23"/>
    <mergeCell ref="IN23:IQ23"/>
    <mergeCell ref="IR23:IU23"/>
    <mergeCell ref="GV23:GY23"/>
    <mergeCell ref="GZ23:HC23"/>
    <mergeCell ref="HT23:HW23"/>
    <mergeCell ref="HX23:IA23"/>
    <mergeCell ref="IF23:II23"/>
    <mergeCell ref="IJ23:IM23"/>
    <mergeCell ref="HD23:HG23"/>
    <mergeCell ref="HH23:HK23"/>
    <mergeCell ref="HL23:HO23"/>
    <mergeCell ref="HP23:HS23"/>
    <mergeCell ref="BD23:BG23"/>
    <mergeCell ref="BH23:BK23"/>
    <mergeCell ref="BL23:BO23"/>
    <mergeCell ref="BP23:BS23"/>
    <mergeCell ref="BT23:BW23"/>
    <mergeCell ref="BX23:CA23"/>
    <mergeCell ref="CB23:CE23"/>
    <mergeCell ref="L23:O23"/>
    <mergeCell ref="P23:S23"/>
    <mergeCell ref="T23:W23"/>
    <mergeCell ref="X23:AA23"/>
    <mergeCell ref="AB23:AE23"/>
    <mergeCell ref="AF23:AI23"/>
    <mergeCell ref="AJ23:AM23"/>
    <mergeCell ref="AN23:AQ23"/>
    <mergeCell ref="AR23:AU23"/>
    <mergeCell ref="B23:C23"/>
    <mergeCell ref="D23:G23"/>
    <mergeCell ref="H23:K23"/>
    <mergeCell ref="A4:C4"/>
    <mergeCell ref="B8:C8"/>
    <mergeCell ref="B9:C9"/>
    <mergeCell ref="B10:C10"/>
    <mergeCell ref="B21:C21"/>
    <mergeCell ref="B22:C22"/>
    <mergeCell ref="A15:A20"/>
    <mergeCell ref="A11:A14"/>
    <mergeCell ref="B15:C15"/>
    <mergeCell ref="B11:C11"/>
  </mergeCells>
  <printOptions horizontalCentered="1"/>
  <pageMargins left="0.15748031496062992" right="0.15748031496062992" top="0.15748031496062992" bottom="0.19685039370078741" header="0.15748031496062992" footer="0.15748031496062992"/>
  <pageSetup paperSize="9" scale="60" firstPageNumber="66" orientation="landscape" useFirstPageNumber="1" r:id="rId1"/>
  <headerFooter alignWithMargins="0">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1">
    <tabColor rgb="FFFF0000"/>
  </sheetPr>
  <dimension ref="A1:D26"/>
  <sheetViews>
    <sheetView view="pageBreakPreview" zoomScale="60" zoomScaleNormal="100" workbookViewId="0">
      <selection activeCell="C1" sqref="C1"/>
    </sheetView>
  </sheetViews>
  <sheetFormatPr defaultRowHeight="18.75"/>
  <cols>
    <col min="1" max="1" width="17.5703125" style="8" customWidth="1"/>
    <col min="2" max="2" width="156.28515625" style="8" customWidth="1"/>
    <col min="3" max="3" width="63.5703125" style="8" customWidth="1"/>
    <col min="4" max="16384" width="9.140625" style="8"/>
  </cols>
  <sheetData>
    <row r="1" spans="1:3">
      <c r="C1" s="11" t="s">
        <v>439</v>
      </c>
    </row>
    <row r="2" spans="1:3" ht="26.25" customHeight="1">
      <c r="C2" s="365" t="str">
        <f>Центр_зона60!C2</f>
        <v xml:space="preserve">к приказу ФАС России </v>
      </c>
    </row>
    <row r="3" spans="1:3">
      <c r="C3" s="264" t="str">
        <f>Центр_зона60!C3</f>
        <v>от______________№_______________</v>
      </c>
    </row>
    <row r="4" spans="1:3" ht="60.75" customHeight="1" thickBot="1">
      <c r="A4" s="780" t="s">
        <v>336</v>
      </c>
      <c r="B4" s="780"/>
      <c r="C4" s="780"/>
    </row>
    <row r="5" spans="1:3" ht="36" customHeight="1" thickTop="1" thickBot="1">
      <c r="A5" s="777" t="s">
        <v>56</v>
      </c>
      <c r="B5" s="778" t="s">
        <v>32</v>
      </c>
      <c r="C5" s="203" t="s">
        <v>33</v>
      </c>
    </row>
    <row r="6" spans="1:3" ht="42.75" customHeight="1" thickBot="1">
      <c r="A6" s="791"/>
      <c r="B6" s="779"/>
      <c r="C6" s="344" t="s">
        <v>63</v>
      </c>
    </row>
    <row r="7" spans="1:3" ht="19.5" thickBot="1">
      <c r="A7" s="153">
        <v>1</v>
      </c>
      <c r="B7" s="154">
        <v>2</v>
      </c>
      <c r="C7" s="155">
        <v>3</v>
      </c>
    </row>
    <row r="8" spans="1:3" ht="38.25" customHeight="1" thickBot="1">
      <c r="A8" s="349" t="s">
        <v>1</v>
      </c>
      <c r="B8" s="752" t="s">
        <v>117</v>
      </c>
      <c r="C8" s="753"/>
    </row>
    <row r="9" spans="1:3" ht="25.5" customHeight="1" thickBot="1">
      <c r="A9" s="349" t="s">
        <v>34</v>
      </c>
      <c r="B9" s="752" t="s">
        <v>35</v>
      </c>
      <c r="C9" s="753"/>
    </row>
    <row r="10" spans="1:3" ht="42.75" customHeight="1" thickBot="1">
      <c r="A10" s="762" t="s">
        <v>36</v>
      </c>
      <c r="B10" s="752" t="s">
        <v>37</v>
      </c>
      <c r="C10" s="753"/>
    </row>
    <row r="11" spans="1:3" ht="19.5" customHeight="1">
      <c r="A11" s="763"/>
      <c r="B11" s="166" t="s">
        <v>69</v>
      </c>
      <c r="C11" s="235"/>
    </row>
    <row r="12" spans="1:3" ht="21" customHeight="1">
      <c r="A12" s="763"/>
      <c r="B12" s="190" t="s">
        <v>70</v>
      </c>
      <c r="C12" s="233">
        <v>2</v>
      </c>
    </row>
    <row r="13" spans="1:3" ht="23.25" customHeight="1" thickBot="1">
      <c r="A13" s="764"/>
      <c r="B13" s="191" t="str">
        <f>Центр_зона60!B14</f>
        <v>от 101 км</v>
      </c>
      <c r="C13" s="234">
        <v>3.6</v>
      </c>
    </row>
    <row r="14" spans="1:3" ht="40.5" customHeight="1" thickBot="1">
      <c r="A14" s="762" t="s">
        <v>38</v>
      </c>
      <c r="B14" s="752" t="s">
        <v>39</v>
      </c>
      <c r="C14" s="753"/>
    </row>
    <row r="15" spans="1:3" ht="97.5" customHeight="1" thickBot="1">
      <c r="A15" s="763"/>
      <c r="B15" s="346" t="s">
        <v>65</v>
      </c>
      <c r="C15" s="207">
        <v>1.5</v>
      </c>
    </row>
    <row r="16" spans="1:3" ht="95.25" customHeight="1">
      <c r="A16" s="763"/>
      <c r="B16" s="165" t="s">
        <v>64</v>
      </c>
      <c r="C16" s="236"/>
    </row>
    <row r="17" spans="1:4" ht="23.25">
      <c r="A17" s="763"/>
      <c r="B17" s="166" t="s">
        <v>69</v>
      </c>
      <c r="C17" s="207"/>
    </row>
    <row r="18" spans="1:4" ht="23.25">
      <c r="A18" s="763"/>
      <c r="B18" s="190" t="s">
        <v>70</v>
      </c>
      <c r="C18" s="233">
        <v>2</v>
      </c>
    </row>
    <row r="19" spans="1:4" ht="24" thickBot="1">
      <c r="A19" s="764"/>
      <c r="B19" s="191" t="str">
        <f>B13</f>
        <v>от 101 км</v>
      </c>
      <c r="C19" s="234">
        <v>3.6</v>
      </c>
    </row>
    <row r="20" spans="1:4" s="10" customFormat="1" ht="27" customHeight="1">
      <c r="A20" s="180" t="s">
        <v>40</v>
      </c>
      <c r="B20" s="792" t="s">
        <v>41</v>
      </c>
      <c r="C20" s="793"/>
      <c r="D20" s="268"/>
    </row>
    <row r="21" spans="1:4" s="10" customFormat="1" ht="43.5" customHeight="1">
      <c r="A21" s="90" t="s">
        <v>42</v>
      </c>
      <c r="B21" s="794" t="s">
        <v>58</v>
      </c>
      <c r="C21" s="795"/>
      <c r="D21" s="268"/>
    </row>
    <row r="22" spans="1:4" s="10" customFormat="1" ht="42" customHeight="1">
      <c r="A22" s="89" t="s">
        <v>43</v>
      </c>
      <c r="B22" s="796" t="s">
        <v>59</v>
      </c>
      <c r="C22" s="797"/>
      <c r="D22" s="12"/>
    </row>
    <row r="23" spans="1:4" s="10" customFormat="1" ht="32.25" customHeight="1" thickBot="1">
      <c r="A23" s="91" t="s">
        <v>44</v>
      </c>
      <c r="B23" s="798" t="s">
        <v>72</v>
      </c>
      <c r="C23" s="799"/>
      <c r="D23" s="268"/>
    </row>
    <row r="24" spans="1:4" s="10" customFormat="1" ht="21" customHeight="1" thickTop="1">
      <c r="A24" s="773" t="s">
        <v>45</v>
      </c>
      <c r="B24" s="774"/>
      <c r="C24" s="775"/>
    </row>
    <row r="25" spans="1:4" s="10" customFormat="1" ht="74.25" customHeight="1">
      <c r="A25" s="800" t="str">
        <f>Центр_зона60!A26:C26</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5" s="800"/>
      <c r="C25" s="800"/>
    </row>
    <row r="26" spans="1:4" ht="26.25" customHeight="1">
      <c r="A26" s="576" t="s">
        <v>46</v>
      </c>
      <c r="B26" s="765"/>
      <c r="C26" s="765"/>
    </row>
  </sheetData>
  <mergeCells count="16">
    <mergeCell ref="B10:C10"/>
    <mergeCell ref="A10:A13"/>
    <mergeCell ref="A14:A19"/>
    <mergeCell ref="B14:C14"/>
    <mergeCell ref="A26:C26"/>
    <mergeCell ref="B20:C20"/>
    <mergeCell ref="B21:C21"/>
    <mergeCell ref="B22:C22"/>
    <mergeCell ref="B23:C23"/>
    <mergeCell ref="A24:C24"/>
    <mergeCell ref="A25:C25"/>
    <mergeCell ref="A4:C4"/>
    <mergeCell ref="A5:A6"/>
    <mergeCell ref="B5:B6"/>
    <mergeCell ref="B8:C8"/>
    <mergeCell ref="B9:C9"/>
  </mergeCells>
  <printOptions horizontalCentered="1"/>
  <pageMargins left="0.15748031496062992" right="0.15748031496062992" top="0.15748031496062992" bottom="0.19685039370078741" header="0.15748031496062992" footer="0.15748031496062992"/>
  <pageSetup paperSize="9" scale="60" firstPageNumber="67" orientation="landscape" useFirstPageNumber="1" r:id="rId1"/>
  <headerFooter alignWithMargins="0">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tabColor rgb="FFFF0000"/>
  </sheetPr>
  <dimension ref="A1:D26"/>
  <sheetViews>
    <sheetView view="pageBreakPreview" zoomScale="60" zoomScaleNormal="75" workbookViewId="0">
      <selection activeCell="C2" sqref="C2"/>
    </sheetView>
  </sheetViews>
  <sheetFormatPr defaultRowHeight="18.75"/>
  <cols>
    <col min="1" max="1" width="18.7109375" style="8" customWidth="1"/>
    <col min="2" max="2" width="137" style="8" customWidth="1"/>
    <col min="3" max="3" width="65.85546875" style="8" customWidth="1"/>
    <col min="4" max="16384" width="9.140625" style="8"/>
  </cols>
  <sheetData>
    <row r="1" spans="1:4">
      <c r="C1" s="11" t="s">
        <v>440</v>
      </c>
      <c r="D1" s="11"/>
    </row>
    <row r="2" spans="1:4" ht="18" customHeight="1">
      <c r="C2" s="366" t="str">
        <f>АстрВолгИнгушВолга_зона61!C2</f>
        <v xml:space="preserve">к приказу ФАС России </v>
      </c>
      <c r="D2" s="11"/>
    </row>
    <row r="3" spans="1:4">
      <c r="B3" s="10"/>
      <c r="C3" s="273" t="str">
        <f>АстрВолгИнгушВолга_зона61!C3</f>
        <v>от______________№_______________</v>
      </c>
      <c r="D3" s="273"/>
    </row>
    <row r="4" spans="1:4" ht="64.5" customHeight="1" thickBot="1">
      <c r="A4" s="754" t="s">
        <v>337</v>
      </c>
      <c r="B4" s="755"/>
      <c r="C4" s="755"/>
    </row>
    <row r="5" spans="1:4" ht="34.5" customHeight="1" thickTop="1" thickBot="1">
      <c r="A5" s="777" t="s">
        <v>133</v>
      </c>
      <c r="B5" s="778" t="s">
        <v>32</v>
      </c>
      <c r="C5" s="203" t="s">
        <v>33</v>
      </c>
    </row>
    <row r="6" spans="1:4" ht="37.5" customHeight="1" thickBot="1">
      <c r="A6" s="791"/>
      <c r="B6" s="779"/>
      <c r="C6" s="344" t="s">
        <v>85</v>
      </c>
    </row>
    <row r="7" spans="1:4" ht="19.5" thickBot="1">
      <c r="A7" s="153">
        <v>1</v>
      </c>
      <c r="B7" s="154">
        <v>2</v>
      </c>
      <c r="C7" s="155">
        <v>3</v>
      </c>
    </row>
    <row r="8" spans="1:4" ht="41.25" customHeight="1" thickBot="1">
      <c r="A8" s="349" t="s">
        <v>1</v>
      </c>
      <c r="B8" s="752" t="s">
        <v>114</v>
      </c>
      <c r="C8" s="753"/>
    </row>
    <row r="9" spans="1:4" ht="23.25" customHeight="1" thickBot="1">
      <c r="A9" s="349" t="s">
        <v>34</v>
      </c>
      <c r="B9" s="752" t="s">
        <v>35</v>
      </c>
      <c r="C9" s="753"/>
    </row>
    <row r="10" spans="1:4" ht="44.25" customHeight="1" thickBot="1">
      <c r="A10" s="762" t="s">
        <v>36</v>
      </c>
      <c r="B10" s="752" t="s">
        <v>37</v>
      </c>
      <c r="C10" s="753"/>
    </row>
    <row r="11" spans="1:4" ht="19.5" customHeight="1">
      <c r="A11" s="763"/>
      <c r="B11" s="166" t="s">
        <v>69</v>
      </c>
      <c r="C11" s="235"/>
    </row>
    <row r="12" spans="1:4" ht="21" customHeight="1">
      <c r="A12" s="763"/>
      <c r="B12" s="190" t="s">
        <v>70</v>
      </c>
      <c r="C12" s="233">
        <v>1.6</v>
      </c>
    </row>
    <row r="13" spans="1:4" ht="21" customHeight="1" thickBot="1">
      <c r="A13" s="764"/>
      <c r="B13" s="191" t="str">
        <f>АстрВолгИнгушВолга_зона61!B13</f>
        <v>от 101 км</v>
      </c>
      <c r="C13" s="234">
        <v>3.2</v>
      </c>
    </row>
    <row r="14" spans="1:4" ht="36.75" customHeight="1" thickBot="1">
      <c r="A14" s="762" t="s">
        <v>38</v>
      </c>
      <c r="B14" s="752" t="s">
        <v>39</v>
      </c>
      <c r="C14" s="753"/>
    </row>
    <row r="15" spans="1:4" ht="98.25" customHeight="1" thickBot="1">
      <c r="A15" s="763"/>
      <c r="B15" s="346" t="s">
        <v>65</v>
      </c>
      <c r="C15" s="207">
        <v>1.5</v>
      </c>
    </row>
    <row r="16" spans="1:4" ht="99" customHeight="1">
      <c r="A16" s="763"/>
      <c r="B16" s="165" t="s">
        <v>64</v>
      </c>
      <c r="C16" s="236"/>
    </row>
    <row r="17" spans="1:4" ht="23.25">
      <c r="A17" s="763"/>
      <c r="B17" s="166" t="s">
        <v>69</v>
      </c>
      <c r="C17" s="207"/>
    </row>
    <row r="18" spans="1:4" ht="23.25">
      <c r="A18" s="763"/>
      <c r="B18" s="190" t="s">
        <v>70</v>
      </c>
      <c r="C18" s="233">
        <f>C12</f>
        <v>1.6</v>
      </c>
    </row>
    <row r="19" spans="1:4" ht="24" thickBot="1">
      <c r="A19" s="764"/>
      <c r="B19" s="191" t="str">
        <f>B13</f>
        <v>от 101 км</v>
      </c>
      <c r="C19" s="234">
        <f>C13</f>
        <v>3.2</v>
      </c>
    </row>
    <row r="20" spans="1:4" s="10" customFormat="1" ht="24.75" customHeight="1">
      <c r="A20" s="180" t="s">
        <v>40</v>
      </c>
      <c r="B20" s="792" t="s">
        <v>41</v>
      </c>
      <c r="C20" s="793"/>
      <c r="D20" s="268"/>
    </row>
    <row r="21" spans="1:4" s="10" customFormat="1" ht="41.25" customHeight="1">
      <c r="A21" s="90" t="s">
        <v>42</v>
      </c>
      <c r="B21" s="794" t="s">
        <v>134</v>
      </c>
      <c r="C21" s="795"/>
      <c r="D21" s="268"/>
    </row>
    <row r="22" spans="1:4" s="10" customFormat="1" ht="42" customHeight="1">
      <c r="A22" s="89" t="s">
        <v>43</v>
      </c>
      <c r="B22" s="796" t="s">
        <v>135</v>
      </c>
      <c r="C22" s="797"/>
      <c r="D22" s="12"/>
    </row>
    <row r="23" spans="1:4" s="10" customFormat="1" ht="27" customHeight="1" thickBot="1">
      <c r="A23" s="91" t="s">
        <v>44</v>
      </c>
      <c r="B23" s="798" t="s">
        <v>136</v>
      </c>
      <c r="C23" s="799"/>
      <c r="D23" s="268"/>
    </row>
    <row r="24" spans="1:4" s="10" customFormat="1" ht="18" customHeight="1" thickTop="1">
      <c r="A24" s="773" t="s">
        <v>45</v>
      </c>
      <c r="B24" s="774"/>
      <c r="C24" s="775"/>
    </row>
    <row r="25" spans="1:4" s="10" customFormat="1" ht="72.75" customHeight="1">
      <c r="A25" s="800" t="str">
        <f>АстрВолгИнгушВолга_зона61!A25:C25</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5" s="800"/>
      <c r="C25" s="800"/>
    </row>
    <row r="26" spans="1:4" ht="22.5" customHeight="1">
      <c r="A26" s="576" t="s">
        <v>46</v>
      </c>
      <c r="B26" s="765"/>
      <c r="C26" s="765"/>
    </row>
  </sheetData>
  <mergeCells count="16">
    <mergeCell ref="A10:A13"/>
    <mergeCell ref="B10:C10"/>
    <mergeCell ref="A14:A19"/>
    <mergeCell ref="B14:C14"/>
    <mergeCell ref="A26:C26"/>
    <mergeCell ref="B20:C20"/>
    <mergeCell ref="B21:C21"/>
    <mergeCell ref="B22:C22"/>
    <mergeCell ref="B23:C23"/>
    <mergeCell ref="A24:C24"/>
    <mergeCell ref="A25:C25"/>
    <mergeCell ref="A4:C4"/>
    <mergeCell ref="A5:A6"/>
    <mergeCell ref="B5:B6"/>
    <mergeCell ref="B8:C8"/>
    <mergeCell ref="B9:C9"/>
  </mergeCells>
  <printOptions horizontalCentered="1"/>
  <pageMargins left="0.23622047244094491" right="0.15748031496062992" top="0.15748031496062992" bottom="0.19685039370078741" header="0.15748031496062992" footer="0.15748031496062992"/>
  <pageSetup paperSize="9" scale="62" firstPageNumber="68" orientation="landscape" useFirstPageNumber="1" r:id="rId1"/>
  <headerFooter alignWithMargins="0">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3">
    <tabColor rgb="FFFF0000"/>
  </sheetPr>
  <dimension ref="A1:D26"/>
  <sheetViews>
    <sheetView view="pageBreakPreview" zoomScale="60" zoomScaleNormal="65" zoomScaleSheetLayoutView="75" workbookViewId="0">
      <selection activeCell="D1" sqref="D1"/>
    </sheetView>
  </sheetViews>
  <sheetFormatPr defaultRowHeight="18.75"/>
  <cols>
    <col min="1" max="1" width="17.85546875" style="8" customWidth="1"/>
    <col min="2" max="2" width="117.28515625" style="8" customWidth="1"/>
    <col min="3" max="3" width="56.140625" style="8" customWidth="1"/>
    <col min="4" max="4" width="52.85546875" style="8" customWidth="1"/>
    <col min="5" max="16384" width="9.140625" style="8"/>
  </cols>
  <sheetData>
    <row r="1" spans="1:4">
      <c r="D1" s="11" t="s">
        <v>441</v>
      </c>
    </row>
    <row r="2" spans="1:4" ht="22.5" customHeight="1">
      <c r="D2" s="366" t="str">
        <f>РеспубликиЮг_зона62!C2</f>
        <v xml:space="preserve">к приказу ФАС России </v>
      </c>
    </row>
    <row r="3" spans="1:4" ht="22.5" customHeight="1">
      <c r="D3" s="273" t="str">
        <f>РеспубликиЮг_зона62!C3</f>
        <v>от______________№_______________</v>
      </c>
    </row>
    <row r="4" spans="1:4" ht="40.5" customHeight="1" thickBot="1">
      <c r="A4" s="754" t="s">
        <v>338</v>
      </c>
      <c r="B4" s="755"/>
      <c r="C4" s="755"/>
      <c r="D4" s="755"/>
    </row>
    <row r="5" spans="1:4" ht="114" customHeight="1" thickTop="1" thickBot="1">
      <c r="A5" s="777" t="s">
        <v>56</v>
      </c>
      <c r="B5" s="778" t="s">
        <v>32</v>
      </c>
      <c r="C5" s="274" t="str">
        <f>'Якутск Саха56'!C6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275" t="s">
        <v>94</v>
      </c>
    </row>
    <row r="6" spans="1:4" ht="24.75" customHeight="1" thickBot="1">
      <c r="A6" s="791"/>
      <c r="B6" s="779"/>
      <c r="C6" s="580" t="s">
        <v>57</v>
      </c>
      <c r="D6" s="581"/>
    </row>
    <row r="7" spans="1:4" ht="19.5" thickBot="1">
      <c r="A7" s="153">
        <v>1</v>
      </c>
      <c r="B7" s="154">
        <v>2</v>
      </c>
      <c r="C7" s="154">
        <v>3</v>
      </c>
      <c r="D7" s="155">
        <v>4</v>
      </c>
    </row>
    <row r="8" spans="1:4" ht="36.75" customHeight="1" thickBot="1">
      <c r="A8" s="156" t="s">
        <v>1</v>
      </c>
      <c r="B8" s="752" t="s">
        <v>117</v>
      </c>
      <c r="C8" s="752"/>
      <c r="D8" s="753"/>
    </row>
    <row r="9" spans="1:4" ht="21.75" customHeight="1" thickBot="1">
      <c r="A9" s="156" t="s">
        <v>34</v>
      </c>
      <c r="B9" s="752" t="s">
        <v>35</v>
      </c>
      <c r="C9" s="752"/>
      <c r="D9" s="753"/>
    </row>
    <row r="10" spans="1:4" ht="20.25" customHeight="1" thickBot="1">
      <c r="A10" s="762" t="s">
        <v>36</v>
      </c>
      <c r="B10" s="752" t="s">
        <v>37</v>
      </c>
      <c r="C10" s="752"/>
      <c r="D10" s="753"/>
    </row>
    <row r="11" spans="1:4" ht="19.5" customHeight="1">
      <c r="A11" s="801"/>
      <c r="B11" s="165" t="s">
        <v>69</v>
      </c>
      <c r="C11" s="167"/>
      <c r="D11" s="170"/>
    </row>
    <row r="12" spans="1:4" ht="21" customHeight="1">
      <c r="A12" s="801"/>
      <c r="B12" s="190" t="s">
        <v>70</v>
      </c>
      <c r="C12" s="168">
        <v>2.2999999999999998</v>
      </c>
      <c r="D12" s="168">
        <v>1.9</v>
      </c>
    </row>
    <row r="13" spans="1:4" ht="23.25" customHeight="1" thickBot="1">
      <c r="A13" s="802"/>
      <c r="B13" s="191" t="str">
        <f>РеспубликиЮг_зона62!B13</f>
        <v>от 101 км</v>
      </c>
      <c r="C13" s="169">
        <v>3.23</v>
      </c>
      <c r="D13" s="169">
        <v>3.23</v>
      </c>
    </row>
    <row r="14" spans="1:4" ht="59.25" customHeight="1" thickBot="1">
      <c r="A14" s="803" t="s">
        <v>38</v>
      </c>
      <c r="B14" s="752" t="s">
        <v>39</v>
      </c>
      <c r="C14" s="752"/>
      <c r="D14" s="753"/>
    </row>
    <row r="15" spans="1:4" ht="112.5" customHeight="1" thickBot="1">
      <c r="A15" s="801"/>
      <c r="B15" s="270" t="s">
        <v>65</v>
      </c>
      <c r="C15" s="163">
        <v>1.5</v>
      </c>
      <c r="D15" s="164">
        <v>1.5</v>
      </c>
    </row>
    <row r="16" spans="1:4" ht="113.25" customHeight="1">
      <c r="A16" s="801"/>
      <c r="B16" s="165" t="s">
        <v>64</v>
      </c>
      <c r="C16" s="174"/>
      <c r="D16" s="178"/>
    </row>
    <row r="17" spans="1:4" ht="23.25">
      <c r="A17" s="801"/>
      <c r="B17" s="166" t="s">
        <v>69</v>
      </c>
      <c r="C17" s="175"/>
      <c r="D17" s="179"/>
    </row>
    <row r="18" spans="1:4" ht="23.25">
      <c r="A18" s="801"/>
      <c r="B18" s="190" t="s">
        <v>70</v>
      </c>
      <c r="C18" s="168">
        <v>2.2999999999999998</v>
      </c>
      <c r="D18" s="177">
        <v>1.9</v>
      </c>
    </row>
    <row r="19" spans="1:4" ht="24" thickBot="1">
      <c r="A19" s="801"/>
      <c r="B19" s="190" t="str">
        <f>B13</f>
        <v>от 101 км</v>
      </c>
      <c r="C19" s="168">
        <v>3.23</v>
      </c>
      <c r="D19" s="177">
        <v>3.23</v>
      </c>
    </row>
    <row r="20" spans="1:4" s="10" customFormat="1" ht="23.25" customHeight="1" thickBot="1">
      <c r="A20" s="160" t="s">
        <v>40</v>
      </c>
      <c r="B20" s="766" t="s">
        <v>41</v>
      </c>
      <c r="C20" s="766"/>
      <c r="D20" s="767"/>
    </row>
    <row r="21" spans="1:4" s="10" customFormat="1" ht="42" customHeight="1" thickBot="1">
      <c r="A21" s="161" t="s">
        <v>42</v>
      </c>
      <c r="B21" s="766" t="s">
        <v>58</v>
      </c>
      <c r="C21" s="766"/>
      <c r="D21" s="767"/>
    </row>
    <row r="22" spans="1:4" s="10" customFormat="1" ht="40.5" customHeight="1" thickBot="1">
      <c r="A22" s="160" t="s">
        <v>43</v>
      </c>
      <c r="B22" s="766" t="s">
        <v>59</v>
      </c>
      <c r="C22" s="766"/>
      <c r="D22" s="767"/>
    </row>
    <row r="23" spans="1:4" s="10" customFormat="1" ht="24.75" customHeight="1" thickBot="1">
      <c r="A23" s="162" t="s">
        <v>44</v>
      </c>
      <c r="B23" s="771" t="s">
        <v>116</v>
      </c>
      <c r="C23" s="771"/>
      <c r="D23" s="805"/>
    </row>
    <row r="24" spans="1:4" s="10" customFormat="1" ht="22.5" customHeight="1" thickTop="1">
      <c r="A24" s="800" t="s">
        <v>45</v>
      </c>
      <c r="B24" s="800"/>
      <c r="C24" s="800"/>
      <c r="D24" s="800"/>
    </row>
    <row r="25" spans="1:4" s="10" customFormat="1" ht="73.5" customHeight="1">
      <c r="A25" s="800" t="str">
        <f>РеспубликиЮг_зона62!A25:C25</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5" s="800"/>
      <c r="C25" s="800"/>
      <c r="D25" s="800"/>
    </row>
    <row r="26" spans="1:4" ht="27.75" customHeight="1">
      <c r="A26" s="804" t="s">
        <v>46</v>
      </c>
      <c r="B26" s="804"/>
      <c r="C26" s="804"/>
      <c r="D26" s="804"/>
    </row>
  </sheetData>
  <mergeCells count="17">
    <mergeCell ref="A10:A13"/>
    <mergeCell ref="B10:D10"/>
    <mergeCell ref="A14:A19"/>
    <mergeCell ref="B14:D14"/>
    <mergeCell ref="A26:D26"/>
    <mergeCell ref="B20:D20"/>
    <mergeCell ref="B21:D21"/>
    <mergeCell ref="B22:D22"/>
    <mergeCell ref="B23:D23"/>
    <mergeCell ref="A24:D24"/>
    <mergeCell ref="A25:D25"/>
    <mergeCell ref="B9:D9"/>
    <mergeCell ref="A4:D4"/>
    <mergeCell ref="A5:A6"/>
    <mergeCell ref="B5:B6"/>
    <mergeCell ref="C6:D6"/>
    <mergeCell ref="B8:D8"/>
  </mergeCells>
  <printOptions horizontalCentered="1"/>
  <pageMargins left="0.23622047244094491" right="0.15748031496062992" top="0.15748031496062992" bottom="0.19685039370078741" header="0.15748031496062992" footer="0.15748031496062992"/>
  <pageSetup paperSize="9" scale="57" firstPageNumber="69" orientation="landscape" useFirstPageNumber="1" r:id="rId1"/>
  <headerFooter alignWithMargins="0">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4">
    <tabColor rgb="FFFF0000"/>
  </sheetPr>
  <dimension ref="A1:D26"/>
  <sheetViews>
    <sheetView view="pageBreakPreview" zoomScale="60" zoomScaleNormal="65" workbookViewId="0">
      <selection activeCell="D2" sqref="D2"/>
    </sheetView>
  </sheetViews>
  <sheetFormatPr defaultRowHeight="18.75"/>
  <cols>
    <col min="1" max="1" width="17.140625" style="8" customWidth="1"/>
    <col min="2" max="2" width="108.7109375" style="8" customWidth="1"/>
    <col min="3" max="3" width="69" style="8" customWidth="1"/>
    <col min="4" max="4" width="61.5703125" style="8" customWidth="1"/>
    <col min="5" max="16384" width="9.140625" style="8"/>
  </cols>
  <sheetData>
    <row r="1" spans="1:4">
      <c r="D1" s="11" t="s">
        <v>442</v>
      </c>
    </row>
    <row r="2" spans="1:4" ht="22.5" customHeight="1">
      <c r="D2" s="366" t="str">
        <f>КурЧелТюмПерм_зона63!D2</f>
        <v xml:space="preserve">к приказу ФАС России </v>
      </c>
    </row>
    <row r="3" spans="1:4" ht="25.5" customHeight="1">
      <c r="D3" s="273" t="str">
        <f>КурЧелТюмПерм_зона63!D3</f>
        <v>от______________№_______________</v>
      </c>
    </row>
    <row r="4" spans="1:4" ht="40.5" customHeight="1" thickBot="1">
      <c r="A4" s="754" t="s">
        <v>339</v>
      </c>
      <c r="B4" s="755"/>
      <c r="C4" s="755"/>
      <c r="D4" s="755"/>
    </row>
    <row r="5" spans="1:4" ht="104.25" customHeight="1" thickTop="1" thickBot="1">
      <c r="A5" s="777" t="s">
        <v>56</v>
      </c>
      <c r="B5" s="778" t="s">
        <v>32</v>
      </c>
      <c r="C5" s="274" t="str">
        <f>КурЧелТюмПерм_зона63!C5</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275" t="s">
        <v>27</v>
      </c>
    </row>
    <row r="6" spans="1:4" ht="30" customHeight="1" thickBot="1">
      <c r="A6" s="791"/>
      <c r="B6" s="779"/>
      <c r="C6" s="580" t="s">
        <v>85</v>
      </c>
      <c r="D6" s="581"/>
    </row>
    <row r="7" spans="1:4" ht="19.5" thickBot="1">
      <c r="A7" s="153">
        <v>1</v>
      </c>
      <c r="B7" s="154">
        <v>2</v>
      </c>
      <c r="C7" s="154">
        <v>3</v>
      </c>
      <c r="D7" s="155">
        <v>4</v>
      </c>
    </row>
    <row r="8" spans="1:4" ht="39" customHeight="1" thickBot="1">
      <c r="A8" s="156" t="s">
        <v>1</v>
      </c>
      <c r="B8" s="752" t="s">
        <v>114</v>
      </c>
      <c r="C8" s="752"/>
      <c r="D8" s="753"/>
    </row>
    <row r="9" spans="1:4" ht="21" customHeight="1" thickBot="1">
      <c r="A9" s="156" t="s">
        <v>34</v>
      </c>
      <c r="B9" s="752" t="s">
        <v>35</v>
      </c>
      <c r="C9" s="752"/>
      <c r="D9" s="753"/>
    </row>
    <row r="10" spans="1:4" ht="58.5" customHeight="1" thickBot="1">
      <c r="A10" s="156" t="s">
        <v>36</v>
      </c>
      <c r="B10" s="752" t="s">
        <v>37</v>
      </c>
      <c r="C10" s="752"/>
      <c r="D10" s="753"/>
    </row>
    <row r="11" spans="1:4" ht="19.5" customHeight="1">
      <c r="A11" s="762"/>
      <c r="B11" s="271" t="s">
        <v>69</v>
      </c>
      <c r="C11" s="276"/>
      <c r="D11" s="92"/>
    </row>
    <row r="12" spans="1:4" ht="21" customHeight="1">
      <c r="A12" s="763"/>
      <c r="B12" s="15" t="s">
        <v>70</v>
      </c>
      <c r="C12" s="38">
        <v>3.05</v>
      </c>
      <c r="D12" s="86">
        <v>1.9</v>
      </c>
    </row>
    <row r="13" spans="1:4" ht="21" customHeight="1" thickBot="1">
      <c r="A13" s="764"/>
      <c r="B13" s="16" t="str">
        <f>КурЧелТюмПерм_зона63!B13</f>
        <v>от 101 км</v>
      </c>
      <c r="C13" s="39">
        <v>6.1</v>
      </c>
      <c r="D13" s="87">
        <v>3.23</v>
      </c>
    </row>
    <row r="14" spans="1:4" ht="60.75" customHeight="1" thickBot="1">
      <c r="A14" s="762" t="s">
        <v>38</v>
      </c>
      <c r="B14" s="808" t="s">
        <v>39</v>
      </c>
      <c r="C14" s="752"/>
      <c r="D14" s="753"/>
    </row>
    <row r="15" spans="1:4" ht="115.5" customHeight="1" thickBot="1">
      <c r="A15" s="763"/>
      <c r="B15" s="201" t="s">
        <v>65</v>
      </c>
      <c r="C15" s="806">
        <v>1.7</v>
      </c>
      <c r="D15" s="807"/>
    </row>
    <row r="16" spans="1:4" ht="116.25" customHeight="1">
      <c r="A16" s="763"/>
      <c r="B16" s="165" t="s">
        <v>64</v>
      </c>
      <c r="C16" s="174"/>
      <c r="D16" s="178"/>
    </row>
    <row r="17" spans="1:4" ht="23.25">
      <c r="A17" s="763"/>
      <c r="B17" s="166" t="s">
        <v>69</v>
      </c>
      <c r="C17" s="175"/>
      <c r="D17" s="179"/>
    </row>
    <row r="18" spans="1:4" ht="23.25">
      <c r="A18" s="763"/>
      <c r="B18" s="208" t="s">
        <v>70</v>
      </c>
      <c r="C18" s="211">
        <v>3.05</v>
      </c>
      <c r="D18" s="213">
        <v>1.9</v>
      </c>
    </row>
    <row r="19" spans="1:4" ht="24" thickBot="1">
      <c r="A19" s="764"/>
      <c r="B19" s="209" t="str">
        <f>B13</f>
        <v>от 101 км</v>
      </c>
      <c r="C19" s="212">
        <v>6.1</v>
      </c>
      <c r="D19" s="214">
        <v>3.23</v>
      </c>
    </row>
    <row r="20" spans="1:4" s="10" customFormat="1" ht="30.75" customHeight="1" thickBot="1">
      <c r="A20" s="160" t="s">
        <v>40</v>
      </c>
      <c r="B20" s="766" t="s">
        <v>41</v>
      </c>
      <c r="C20" s="766"/>
      <c r="D20" s="767"/>
    </row>
    <row r="21" spans="1:4" s="10" customFormat="1" ht="39.75" customHeight="1" thickBot="1">
      <c r="A21" s="161" t="s">
        <v>42</v>
      </c>
      <c r="B21" s="766" t="s">
        <v>58</v>
      </c>
      <c r="C21" s="766"/>
      <c r="D21" s="767"/>
    </row>
    <row r="22" spans="1:4" s="10" customFormat="1" ht="41.25" customHeight="1" thickBot="1">
      <c r="A22" s="160" t="s">
        <v>43</v>
      </c>
      <c r="B22" s="766" t="s">
        <v>59</v>
      </c>
      <c r="C22" s="766"/>
      <c r="D22" s="767"/>
    </row>
    <row r="23" spans="1:4" s="10" customFormat="1" ht="24.75" customHeight="1" thickBot="1">
      <c r="A23" s="162" t="s">
        <v>44</v>
      </c>
      <c r="B23" s="771" t="s">
        <v>116</v>
      </c>
      <c r="C23" s="771"/>
      <c r="D23" s="805"/>
    </row>
    <row r="24" spans="1:4" s="10" customFormat="1" ht="24.75" customHeight="1" thickTop="1">
      <c r="A24" s="800" t="s">
        <v>45</v>
      </c>
      <c r="B24" s="800"/>
      <c r="C24" s="800"/>
      <c r="D24" s="800"/>
    </row>
    <row r="25" spans="1:4" s="10" customFormat="1" ht="60.75" customHeight="1">
      <c r="A25" s="800" t="str">
        <f>КурЧелТюмПерм_зона63!A25:D25</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5" s="800"/>
      <c r="C25" s="800"/>
      <c r="D25" s="800"/>
    </row>
    <row r="26" spans="1:4" ht="24" customHeight="1">
      <c r="A26" s="804" t="s">
        <v>46</v>
      </c>
      <c r="B26" s="804"/>
      <c r="C26" s="804"/>
      <c r="D26" s="804"/>
    </row>
  </sheetData>
  <mergeCells count="18">
    <mergeCell ref="B10:D10"/>
    <mergeCell ref="A14:A19"/>
    <mergeCell ref="B14:D14"/>
    <mergeCell ref="A11:A13"/>
    <mergeCell ref="A25:D25"/>
    <mergeCell ref="A26:D26"/>
    <mergeCell ref="C15:D15"/>
    <mergeCell ref="B20:D20"/>
    <mergeCell ref="B21:D21"/>
    <mergeCell ref="B22:D22"/>
    <mergeCell ref="B23:D23"/>
    <mergeCell ref="A24:D24"/>
    <mergeCell ref="B9:D9"/>
    <mergeCell ref="A4:D4"/>
    <mergeCell ref="A5:A6"/>
    <mergeCell ref="B5:B6"/>
    <mergeCell ref="C6:D6"/>
    <mergeCell ref="B8:D8"/>
  </mergeCells>
  <printOptions horizontalCentered="1"/>
  <pageMargins left="0.23622047244094491" right="0.15748031496062992" top="0.15748031496062992" bottom="0.19685039370078741" header="0.15748031496062992" footer="0.15748031496062992"/>
  <pageSetup paperSize="9" scale="55" firstPageNumber="70" orientation="landscape" useFirstPageNumber="1" r:id="rId1"/>
  <headerFooter alignWithMargins="0">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5">
    <tabColor rgb="FFFF0000"/>
  </sheetPr>
  <dimension ref="A1:D33"/>
  <sheetViews>
    <sheetView view="pageBreakPreview" zoomScale="60" zoomScaleNormal="60" workbookViewId="0">
      <selection activeCell="C2" sqref="C2"/>
    </sheetView>
  </sheetViews>
  <sheetFormatPr defaultRowHeight="18.75"/>
  <cols>
    <col min="1" max="1" width="15.28515625" style="8" customWidth="1"/>
    <col min="2" max="2" width="138.5703125" style="8" customWidth="1"/>
    <col min="3" max="3" width="64" style="8" customWidth="1"/>
    <col min="4" max="16384" width="9.140625" style="8"/>
  </cols>
  <sheetData>
    <row r="1" spans="1:4">
      <c r="C1" s="347" t="s">
        <v>443</v>
      </c>
    </row>
    <row r="2" spans="1:4" ht="21.75" customHeight="1">
      <c r="C2" s="366" t="str">
        <f>Хантымансийск_зона64!D2</f>
        <v xml:space="preserve">к приказу ФАС России </v>
      </c>
    </row>
    <row r="3" spans="1:4">
      <c r="C3" s="348" t="str">
        <f>Хантымансийск_зона64!D3</f>
        <v>от______________№_______________</v>
      </c>
      <c r="D3" s="273"/>
    </row>
    <row r="4" spans="1:4" ht="45" customHeight="1" thickBot="1">
      <c r="A4" s="754" t="s">
        <v>340</v>
      </c>
      <c r="B4" s="754"/>
      <c r="C4" s="754"/>
    </row>
    <row r="5" spans="1:4" ht="19.5" customHeight="1" thickTop="1" thickBot="1">
      <c r="A5" s="777" t="s">
        <v>56</v>
      </c>
      <c r="B5" s="778" t="s">
        <v>32</v>
      </c>
      <c r="C5" s="203" t="s">
        <v>33</v>
      </c>
    </row>
    <row r="6" spans="1:4" ht="38.25" customHeight="1" thickBot="1">
      <c r="A6" s="791"/>
      <c r="B6" s="779"/>
      <c r="C6" s="344" t="s">
        <v>85</v>
      </c>
      <c r="D6" s="266"/>
    </row>
    <row r="7" spans="1:4" ht="19.5" thickBot="1">
      <c r="A7" s="153">
        <v>1</v>
      </c>
      <c r="B7" s="154">
        <v>2</v>
      </c>
      <c r="C7" s="155">
        <v>3</v>
      </c>
    </row>
    <row r="8" spans="1:4" ht="36.75" customHeight="1" thickBot="1">
      <c r="A8" s="349" t="s">
        <v>1</v>
      </c>
      <c r="B8" s="752" t="s">
        <v>117</v>
      </c>
      <c r="C8" s="753"/>
    </row>
    <row r="9" spans="1:4" ht="18.75" customHeight="1" thickBot="1">
      <c r="A9" s="349" t="s">
        <v>34</v>
      </c>
      <c r="B9" s="752" t="s">
        <v>35</v>
      </c>
      <c r="C9" s="753"/>
    </row>
    <row r="10" spans="1:4" ht="40.5" customHeight="1" thickBot="1">
      <c r="A10" s="762" t="s">
        <v>36</v>
      </c>
      <c r="B10" s="752" t="s">
        <v>37</v>
      </c>
      <c r="C10" s="753"/>
    </row>
    <row r="11" spans="1:4" ht="19.5" customHeight="1">
      <c r="A11" s="763"/>
      <c r="B11" s="166" t="s">
        <v>69</v>
      </c>
      <c r="C11" s="235"/>
    </row>
    <row r="12" spans="1:4" ht="22.5" customHeight="1">
      <c r="A12" s="763"/>
      <c r="B12" s="190" t="s">
        <v>70</v>
      </c>
      <c r="C12" s="233">
        <v>2.25</v>
      </c>
    </row>
    <row r="13" spans="1:4" ht="24.75" customHeight="1" thickBot="1">
      <c r="A13" s="764"/>
      <c r="B13" s="191" t="str">
        <f>Хантымансийск_зона64!B13</f>
        <v>от 101 км</v>
      </c>
      <c r="C13" s="234">
        <v>3.8</v>
      </c>
    </row>
    <row r="14" spans="1:4" ht="39.75" customHeight="1" thickBot="1">
      <c r="A14" s="762" t="s">
        <v>38</v>
      </c>
      <c r="B14" s="752" t="s">
        <v>39</v>
      </c>
      <c r="C14" s="753"/>
    </row>
    <row r="15" spans="1:4" ht="98.25" customHeight="1" thickBot="1">
      <c r="A15" s="763"/>
      <c r="B15" s="346" t="s">
        <v>83</v>
      </c>
      <c r="C15" s="207">
        <v>1.5</v>
      </c>
    </row>
    <row r="16" spans="1:4" ht="97.5" customHeight="1">
      <c r="A16" s="763"/>
      <c r="B16" s="165" t="s">
        <v>64</v>
      </c>
      <c r="C16" s="236"/>
    </row>
    <row r="17" spans="1:4" ht="18" customHeight="1">
      <c r="A17" s="763"/>
      <c r="B17" s="166" t="s">
        <v>69</v>
      </c>
      <c r="C17" s="207"/>
    </row>
    <row r="18" spans="1:4" ht="19.5" customHeight="1">
      <c r="A18" s="763"/>
      <c r="B18" s="190" t="s">
        <v>70</v>
      </c>
      <c r="C18" s="233">
        <f>C12</f>
        <v>2.25</v>
      </c>
    </row>
    <row r="19" spans="1:4" ht="24" thickBot="1">
      <c r="A19" s="764"/>
      <c r="B19" s="191" t="str">
        <f>B13</f>
        <v>от 101 км</v>
      </c>
      <c r="C19" s="234">
        <f>C13</f>
        <v>3.8</v>
      </c>
    </row>
    <row r="20" spans="1:4" s="10" customFormat="1" ht="21.75" customHeight="1" thickBot="1">
      <c r="A20" s="160" t="s">
        <v>40</v>
      </c>
      <c r="B20" s="766" t="s">
        <v>41</v>
      </c>
      <c r="C20" s="767"/>
      <c r="D20" s="268"/>
    </row>
    <row r="21" spans="1:4" s="10" customFormat="1" ht="37.5" customHeight="1" thickBot="1">
      <c r="A21" s="161" t="s">
        <v>42</v>
      </c>
      <c r="B21" s="766" t="s">
        <v>58</v>
      </c>
      <c r="C21" s="767"/>
      <c r="D21" s="268"/>
    </row>
    <row r="22" spans="1:4" s="10" customFormat="1" ht="40.5" customHeight="1" thickBot="1">
      <c r="A22" s="160" t="s">
        <v>43</v>
      </c>
      <c r="B22" s="769" t="s">
        <v>59</v>
      </c>
      <c r="C22" s="809"/>
      <c r="D22" s="12"/>
    </row>
    <row r="23" spans="1:4" s="10" customFormat="1" ht="26.25" customHeight="1" thickBot="1">
      <c r="A23" s="162" t="s">
        <v>44</v>
      </c>
      <c r="B23" s="771" t="s">
        <v>148</v>
      </c>
      <c r="C23" s="805"/>
      <c r="D23" s="268"/>
    </row>
    <row r="24" spans="1:4" s="10" customFormat="1" ht="18.75" customHeight="1" thickTop="1">
      <c r="A24" s="773" t="s">
        <v>45</v>
      </c>
      <c r="B24" s="774"/>
      <c r="C24" s="775"/>
    </row>
    <row r="25" spans="1:4" s="10" customFormat="1" ht="77.25" customHeight="1">
      <c r="A25" s="783" t="str">
        <f>Хантымансийск_зона64!A25:D25</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5" s="784"/>
      <c r="C25" s="785"/>
    </row>
    <row r="26" spans="1:4" ht="27.75" customHeight="1">
      <c r="A26" s="786" t="s">
        <v>46</v>
      </c>
      <c r="B26" s="787"/>
      <c r="C26" s="788"/>
    </row>
    <row r="27" spans="1:4" ht="15" customHeight="1">
      <c r="A27" s="9"/>
      <c r="B27" s="9"/>
      <c r="C27" s="9"/>
    </row>
    <row r="28" spans="1:4" ht="15" customHeight="1">
      <c r="A28" s="9"/>
      <c r="B28" s="9"/>
    </row>
    <row r="29" spans="1:4" ht="15" customHeight="1"/>
    <row r="30" spans="1:4" ht="15" customHeight="1"/>
    <row r="31" spans="1:4" ht="15" customHeight="1"/>
    <row r="32" spans="1:4" ht="12.75" customHeight="1"/>
    <row r="33" ht="12.75" customHeight="1"/>
  </sheetData>
  <mergeCells count="16">
    <mergeCell ref="A10:A13"/>
    <mergeCell ref="B10:C10"/>
    <mergeCell ref="A14:A19"/>
    <mergeCell ref="B14:C14"/>
    <mergeCell ref="A26:C26"/>
    <mergeCell ref="B20:C20"/>
    <mergeCell ref="B21:C21"/>
    <mergeCell ref="B22:C22"/>
    <mergeCell ref="B23:C23"/>
    <mergeCell ref="A24:C24"/>
    <mergeCell ref="A25:C25"/>
    <mergeCell ref="A4:C4"/>
    <mergeCell ref="A5:A6"/>
    <mergeCell ref="B5:B6"/>
    <mergeCell ref="B8:C8"/>
    <mergeCell ref="B9:C9"/>
  </mergeCells>
  <printOptions horizontalCentered="1"/>
  <pageMargins left="0.23622047244094491" right="0.15748031496062992" top="0.15748031496062992" bottom="0.19685039370078741" header="0.15748031496062992" footer="0.15748031496062992"/>
  <pageSetup paperSize="9" scale="65" firstPageNumber="71" orientation="landscape" useFirstPageNumber="1" r:id="rId1"/>
  <headerFooter alignWithMargins="0">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6">
    <tabColor rgb="FFFF0000"/>
  </sheetPr>
  <dimension ref="A1:H28"/>
  <sheetViews>
    <sheetView view="pageBreakPreview" zoomScale="50" zoomScaleNormal="100" zoomScaleSheetLayoutView="50" workbookViewId="0">
      <selection activeCell="E2" sqref="E2:F2"/>
    </sheetView>
  </sheetViews>
  <sheetFormatPr defaultRowHeight="18.75"/>
  <cols>
    <col min="1" max="1" width="17.140625" style="8" customWidth="1"/>
    <col min="2" max="2" width="121.5703125" style="8" customWidth="1"/>
    <col min="3" max="3" width="30.42578125" style="8" customWidth="1"/>
    <col min="4" max="4" width="37.140625" style="8" customWidth="1"/>
    <col min="5" max="5" width="28.28515625" style="8" customWidth="1"/>
    <col min="6" max="6" width="31.5703125" style="8" customWidth="1"/>
    <col min="7" max="8" width="17.42578125" style="8" customWidth="1"/>
    <col min="9" max="9" width="10.140625" style="8" customWidth="1"/>
    <col min="10" max="16384" width="9.140625" style="8"/>
  </cols>
  <sheetData>
    <row r="1" spans="1:8">
      <c r="E1" s="810" t="s">
        <v>444</v>
      </c>
      <c r="F1" s="810"/>
    </row>
    <row r="2" spans="1:8" ht="24.75" customHeight="1">
      <c r="E2" s="723" t="str">
        <f>АлтХакБарнНовКемОмс_65!C2</f>
        <v xml:space="preserve">к приказу ФАС России </v>
      </c>
      <c r="F2" s="723"/>
    </row>
    <row r="3" spans="1:8" ht="21.75" customHeight="1">
      <c r="E3" s="723" t="str">
        <f>АлтХакБарнНовКемОмс_65!C3</f>
        <v>от______________№_______________</v>
      </c>
      <c r="F3" s="723"/>
    </row>
    <row r="4" spans="1:8" ht="39.75" customHeight="1" thickBot="1">
      <c r="A4" s="754" t="s">
        <v>341</v>
      </c>
      <c r="B4" s="754"/>
      <c r="C4" s="754"/>
      <c r="D4" s="754"/>
      <c r="E4" s="754"/>
      <c r="F4" s="754"/>
      <c r="G4" s="266"/>
      <c r="H4" s="266"/>
    </row>
    <row r="5" spans="1:8" ht="104.25" customHeight="1" thickTop="1" thickBot="1">
      <c r="A5" s="777" t="str">
        <f>АлтХакБарнНовКемОмс_65!A5:A6</f>
        <v>№№ пунктов</v>
      </c>
      <c r="B5" s="811" t="s">
        <v>32</v>
      </c>
      <c r="C5" s="813" t="str">
        <f>Хантымансийск_зона64!C5</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813"/>
      <c r="E5" s="813" t="s">
        <v>145</v>
      </c>
      <c r="F5" s="814"/>
    </row>
    <row r="6" spans="1:8" ht="63.75" customHeight="1" thickBot="1">
      <c r="A6" s="791"/>
      <c r="B6" s="812"/>
      <c r="C6" s="262" t="s">
        <v>86</v>
      </c>
      <c r="D6" s="262" t="s">
        <v>87</v>
      </c>
      <c r="E6" s="262" t="s">
        <v>86</v>
      </c>
      <c r="F6" s="263" t="s">
        <v>87</v>
      </c>
    </row>
    <row r="7" spans="1:8" ht="24.75" customHeight="1" thickBot="1">
      <c r="A7" s="791"/>
      <c r="B7" s="812"/>
      <c r="C7" s="580" t="s">
        <v>85</v>
      </c>
      <c r="D7" s="580"/>
      <c r="E7" s="580"/>
      <c r="F7" s="581"/>
    </row>
    <row r="8" spans="1:8" ht="19.5" thickBot="1">
      <c r="A8" s="153">
        <v>1</v>
      </c>
      <c r="B8" s="154">
        <v>2</v>
      </c>
      <c r="C8" s="154">
        <v>3</v>
      </c>
      <c r="D8" s="154">
        <v>4</v>
      </c>
      <c r="E8" s="154">
        <v>5</v>
      </c>
      <c r="F8" s="155">
        <v>6</v>
      </c>
    </row>
    <row r="9" spans="1:8" s="14" customFormat="1" ht="21.75" customHeight="1" thickBot="1">
      <c r="A9" s="158" t="s">
        <v>1</v>
      </c>
      <c r="B9" s="752" t="s">
        <v>146</v>
      </c>
      <c r="C9" s="752"/>
      <c r="D9" s="752"/>
      <c r="E9" s="752"/>
      <c r="F9" s="753"/>
    </row>
    <row r="10" spans="1:8" ht="21.75" customHeight="1" thickBot="1">
      <c r="A10" s="156" t="s">
        <v>34</v>
      </c>
      <c r="B10" s="752" t="s">
        <v>35</v>
      </c>
      <c r="C10" s="752"/>
      <c r="D10" s="752"/>
      <c r="E10" s="752"/>
      <c r="F10" s="753"/>
    </row>
    <row r="11" spans="1:8" ht="37.5" customHeight="1" thickBot="1">
      <c r="A11" s="762" t="s">
        <v>36</v>
      </c>
      <c r="B11" s="808" t="s">
        <v>37</v>
      </c>
      <c r="C11" s="752"/>
      <c r="D11" s="752"/>
      <c r="E11" s="752"/>
      <c r="F11" s="753"/>
    </row>
    <row r="12" spans="1:8" ht="27.75" customHeight="1">
      <c r="A12" s="763"/>
      <c r="B12" s="223" t="s">
        <v>70</v>
      </c>
      <c r="C12" s="229">
        <v>2</v>
      </c>
      <c r="D12" s="229">
        <v>2.5</v>
      </c>
      <c r="E12" s="229">
        <f>C12</f>
        <v>2</v>
      </c>
      <c r="F12" s="232">
        <v>2</v>
      </c>
      <c r="G12" s="33"/>
    </row>
    <row r="13" spans="1:8" ht="27.75" customHeight="1">
      <c r="A13" s="763"/>
      <c r="B13" s="190" t="s">
        <v>82</v>
      </c>
      <c r="C13" s="230">
        <v>3.6</v>
      </c>
      <c r="D13" s="230">
        <v>5</v>
      </c>
      <c r="E13" s="230">
        <f>C13</f>
        <v>3.6</v>
      </c>
      <c r="F13" s="232">
        <v>4.3</v>
      </c>
      <c r="G13" s="33"/>
    </row>
    <row r="14" spans="1:8" ht="27.75" customHeight="1" thickBot="1">
      <c r="A14" s="764"/>
      <c r="B14" s="191" t="s">
        <v>219</v>
      </c>
      <c r="C14" s="231">
        <v>3.6</v>
      </c>
      <c r="D14" s="231">
        <v>5</v>
      </c>
      <c r="E14" s="231">
        <f>C14</f>
        <v>3.6</v>
      </c>
      <c r="F14" s="232">
        <v>4.3</v>
      </c>
      <c r="G14" s="33"/>
    </row>
    <row r="15" spans="1:8" ht="21" customHeight="1" thickBot="1">
      <c r="A15" s="762" t="s">
        <v>38</v>
      </c>
      <c r="B15" s="808" t="s">
        <v>39</v>
      </c>
      <c r="C15" s="752"/>
      <c r="D15" s="752"/>
      <c r="E15" s="752"/>
      <c r="F15" s="753"/>
    </row>
    <row r="16" spans="1:8" ht="117" customHeight="1" thickBot="1">
      <c r="A16" s="763"/>
      <c r="B16" s="200" t="s">
        <v>83</v>
      </c>
      <c r="C16" s="215">
        <v>1.5</v>
      </c>
      <c r="D16" s="215">
        <v>1.7</v>
      </c>
      <c r="E16" s="215">
        <v>1.5</v>
      </c>
      <c r="F16" s="216">
        <v>1.7</v>
      </c>
    </row>
    <row r="17" spans="1:7" ht="117" customHeight="1">
      <c r="A17" s="763"/>
      <c r="B17" s="165" t="s">
        <v>64</v>
      </c>
      <c r="C17" s="199"/>
      <c r="D17" s="219"/>
      <c r="E17" s="219"/>
      <c r="F17" s="220"/>
    </row>
    <row r="18" spans="1:7" ht="23.25">
      <c r="A18" s="763"/>
      <c r="B18" s="166" t="s">
        <v>69</v>
      </c>
      <c r="C18" s="202"/>
      <c r="D18" s="225"/>
      <c r="E18" s="225"/>
      <c r="F18" s="226"/>
    </row>
    <row r="19" spans="1:7" ht="23.25">
      <c r="A19" s="763"/>
      <c r="B19" s="190" t="s">
        <v>70</v>
      </c>
      <c r="C19" s="227">
        <f>C12</f>
        <v>2</v>
      </c>
      <c r="D19" s="217">
        <f>D12</f>
        <v>2.5</v>
      </c>
      <c r="E19" s="217">
        <f>E12</f>
        <v>2</v>
      </c>
      <c r="F19" s="221">
        <f>F12</f>
        <v>2</v>
      </c>
      <c r="G19" s="33"/>
    </row>
    <row r="20" spans="1:7" ht="23.25">
      <c r="A20" s="763"/>
      <c r="B20" s="190" t="s">
        <v>82</v>
      </c>
      <c r="C20" s="227">
        <f t="shared" ref="C20:F21" si="0">C13</f>
        <v>3.6</v>
      </c>
      <c r="D20" s="217">
        <f t="shared" si="0"/>
        <v>5</v>
      </c>
      <c r="E20" s="217">
        <f t="shared" si="0"/>
        <v>3.6</v>
      </c>
      <c r="F20" s="221">
        <f t="shared" si="0"/>
        <v>4.3</v>
      </c>
      <c r="G20" s="33"/>
    </row>
    <row r="21" spans="1:7" ht="24" thickBot="1">
      <c r="A21" s="764"/>
      <c r="B21" s="191" t="str">
        <f>B14</f>
        <v>от 601 км</v>
      </c>
      <c r="C21" s="228">
        <f t="shared" si="0"/>
        <v>3.6</v>
      </c>
      <c r="D21" s="218">
        <f t="shared" si="0"/>
        <v>5</v>
      </c>
      <c r="E21" s="218">
        <f t="shared" si="0"/>
        <v>3.6</v>
      </c>
      <c r="F21" s="222">
        <f t="shared" si="0"/>
        <v>4.3</v>
      </c>
      <c r="G21" s="33"/>
    </row>
    <row r="22" spans="1:7" s="14" customFormat="1" ht="21.75" customHeight="1" thickBot="1">
      <c r="A22" s="160" t="s">
        <v>40</v>
      </c>
      <c r="B22" s="766" t="s">
        <v>41</v>
      </c>
      <c r="C22" s="766"/>
      <c r="D22" s="766"/>
      <c r="E22" s="766"/>
      <c r="F22" s="767"/>
    </row>
    <row r="23" spans="1:7" s="14" customFormat="1" ht="41.25" customHeight="1" thickBot="1">
      <c r="A23" s="161" t="s">
        <v>42</v>
      </c>
      <c r="B23" s="766" t="str">
        <f>АлтХакБарнНовКемОмс_65!B21:C21</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23" s="766"/>
      <c r="D23" s="766"/>
      <c r="E23" s="766"/>
      <c r="F23" s="767"/>
    </row>
    <row r="24" spans="1:7" s="14" customFormat="1" ht="36.75" customHeight="1" thickBot="1">
      <c r="A24" s="160" t="s">
        <v>43</v>
      </c>
      <c r="B24" s="766" t="str">
        <f>АлтХакБарнНовКемОмс_65!B22:C22</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24" s="766"/>
      <c r="D24" s="766"/>
      <c r="E24" s="766"/>
      <c r="F24" s="767"/>
    </row>
    <row r="25" spans="1:7" s="14" customFormat="1" ht="26.25" customHeight="1" thickBot="1">
      <c r="A25" s="162" t="s">
        <v>44</v>
      </c>
      <c r="B25" s="771" t="str">
        <f>АлтХакБарнНовКемОмс_65!B23:C23</f>
        <v>Оплачивается по срочному заказу с применением повышающего коэффициента  не более 2  к тарифам,  действующим на момент предоставления услуги  (п. 1.2.1., п. 1.2.2.).</v>
      </c>
      <c r="C25" s="771"/>
      <c r="D25" s="771"/>
      <c r="E25" s="771"/>
      <c r="F25" s="805"/>
    </row>
    <row r="26" spans="1:7" s="14" customFormat="1" ht="19.5" customHeight="1" thickTop="1">
      <c r="A26" s="783" t="s">
        <v>45</v>
      </c>
      <c r="B26" s="784"/>
      <c r="C26" s="784"/>
      <c r="D26" s="784"/>
      <c r="E26" s="784"/>
      <c r="F26" s="785"/>
    </row>
    <row r="27" spans="1:7" s="14" customFormat="1" ht="57.75" customHeight="1">
      <c r="A27" s="783" t="str">
        <f>АлтХакБарнНовКемОмс_65!A25</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7" s="784"/>
      <c r="C27" s="784"/>
      <c r="D27" s="784"/>
      <c r="E27" s="784"/>
      <c r="F27" s="785"/>
    </row>
    <row r="28" spans="1:7" s="14" customFormat="1" ht="29.25" customHeight="1">
      <c r="A28" s="815" t="s">
        <v>46</v>
      </c>
      <c r="B28" s="816"/>
      <c r="C28" s="816"/>
      <c r="D28" s="816"/>
      <c r="E28" s="816"/>
      <c r="F28" s="817"/>
    </row>
  </sheetData>
  <mergeCells count="22">
    <mergeCell ref="B9:F9"/>
    <mergeCell ref="B10:F10"/>
    <mergeCell ref="A28:F28"/>
    <mergeCell ref="B22:F22"/>
    <mergeCell ref="B23:F23"/>
    <mergeCell ref="B24:F24"/>
    <mergeCell ref="B25:F25"/>
    <mergeCell ref="A26:F26"/>
    <mergeCell ref="A27:F27"/>
    <mergeCell ref="B11:F11"/>
    <mergeCell ref="A11:A14"/>
    <mergeCell ref="A15:A21"/>
    <mergeCell ref="B15:F15"/>
    <mergeCell ref="E1:F1"/>
    <mergeCell ref="E2:F2"/>
    <mergeCell ref="E3:F3"/>
    <mergeCell ref="A4:F4"/>
    <mergeCell ref="A5:A7"/>
    <mergeCell ref="B5:B7"/>
    <mergeCell ref="C5:D5"/>
    <mergeCell ref="E5:F5"/>
    <mergeCell ref="C7:F7"/>
  </mergeCells>
  <printOptions horizontalCentered="1"/>
  <pageMargins left="0.23622047244094491" right="0.15748031496062992" top="0.15748031496062992" bottom="0.19685039370078741" header="0.15748031496062992" footer="0.15748031496062992"/>
  <pageSetup paperSize="9" scale="44" firstPageNumber="72" orientation="landscape" useFirstPageNumber="1" r:id="rId1"/>
  <headerFooter alignWithMargins="0">
    <oddFooter>&amp;C&amp;P</oddFooter>
  </headerFooter>
  <colBreaks count="1" manualBreakCount="1">
    <brk id="6"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7">
    <tabColor rgb="FFFF0000"/>
  </sheetPr>
  <dimension ref="A1:F30"/>
  <sheetViews>
    <sheetView view="pageBreakPreview" zoomScale="50" zoomScaleNormal="65" zoomScaleSheetLayoutView="50" workbookViewId="0">
      <selection activeCell="D2" sqref="D2"/>
    </sheetView>
  </sheetViews>
  <sheetFormatPr defaultRowHeight="18.75"/>
  <cols>
    <col min="1" max="1" width="17.7109375" style="8" customWidth="1"/>
    <col min="2" max="2" width="142.5703125" style="8" customWidth="1"/>
    <col min="3" max="3" width="48.5703125" style="8" customWidth="1"/>
    <col min="4" max="4" width="55.5703125" style="8" customWidth="1"/>
    <col min="5" max="6" width="17.42578125" style="8" customWidth="1"/>
    <col min="7" max="7" width="10.140625" style="8" customWidth="1"/>
    <col min="8" max="16384" width="9.140625" style="8"/>
  </cols>
  <sheetData>
    <row r="1" spans="1:6">
      <c r="D1" s="272" t="s">
        <v>445</v>
      </c>
    </row>
    <row r="2" spans="1:6" ht="36" customHeight="1">
      <c r="D2" s="366" t="str">
        <f>ИркутскЗабайзона_66!E2</f>
        <v xml:space="preserve">к приказу ФАС России </v>
      </c>
    </row>
    <row r="3" spans="1:6" ht="21.75" customHeight="1">
      <c r="D3" s="273" t="str">
        <f>ИркутскЗабайзона_66!E3</f>
        <v>от______________№_______________</v>
      </c>
    </row>
    <row r="4" spans="1:6" ht="49.5" customHeight="1" thickBot="1">
      <c r="A4" s="754" t="s">
        <v>342</v>
      </c>
      <c r="B4" s="754"/>
      <c r="C4" s="754"/>
      <c r="D4" s="754"/>
      <c r="E4" s="266"/>
      <c r="F4" s="266"/>
    </row>
    <row r="5" spans="1:6" s="34" customFormat="1" ht="23.25" customHeight="1" thickTop="1" thickBot="1">
      <c r="A5" s="777" t="str">
        <f>ИркутскЗабайзона_66!A5:A7</f>
        <v>№№ пунктов</v>
      </c>
      <c r="B5" s="811" t="s">
        <v>32</v>
      </c>
      <c r="C5" s="813" t="s">
        <v>33</v>
      </c>
      <c r="D5" s="814"/>
    </row>
    <row r="6" spans="1:6" s="34" customFormat="1" ht="51.75" customHeight="1" thickBot="1">
      <c r="A6" s="791"/>
      <c r="B6" s="578"/>
      <c r="C6" s="260" t="s">
        <v>86</v>
      </c>
      <c r="D6" s="261" t="s">
        <v>87</v>
      </c>
    </row>
    <row r="7" spans="1:6" s="34" customFormat="1" ht="25.5" customHeight="1" thickBot="1">
      <c r="A7" s="791"/>
      <c r="B7" s="578"/>
      <c r="C7" s="580" t="s">
        <v>85</v>
      </c>
      <c r="D7" s="581"/>
    </row>
    <row r="8" spans="1:6" ht="19.5" thickBot="1">
      <c r="A8" s="153">
        <v>1</v>
      </c>
      <c r="B8" s="154">
        <v>2</v>
      </c>
      <c r="C8" s="154">
        <v>3</v>
      </c>
      <c r="D8" s="155">
        <v>4</v>
      </c>
    </row>
    <row r="9" spans="1:6" ht="41.25" customHeight="1" thickBot="1">
      <c r="A9" s="156" t="s">
        <v>1</v>
      </c>
      <c r="B9" s="752" t="s">
        <v>146</v>
      </c>
      <c r="C9" s="752"/>
      <c r="D9" s="753"/>
    </row>
    <row r="10" spans="1:6" ht="20.25" customHeight="1" thickBot="1">
      <c r="A10" s="156" t="s">
        <v>34</v>
      </c>
      <c r="B10" s="752" t="s">
        <v>35</v>
      </c>
      <c r="C10" s="752"/>
      <c r="D10" s="753"/>
    </row>
    <row r="11" spans="1:6" ht="26.25" customHeight="1" thickBot="1">
      <c r="A11" s="762" t="s">
        <v>36</v>
      </c>
      <c r="B11" s="752" t="s">
        <v>37</v>
      </c>
      <c r="C11" s="752"/>
      <c r="D11" s="753"/>
    </row>
    <row r="12" spans="1:6" ht="30" customHeight="1">
      <c r="A12" s="763"/>
      <c r="B12" s="223" t="s">
        <v>70</v>
      </c>
      <c r="C12" s="224">
        <v>2</v>
      </c>
      <c r="D12" s="204">
        <v>3</v>
      </c>
    </row>
    <row r="13" spans="1:6" ht="30" customHeight="1">
      <c r="A13" s="763"/>
      <c r="B13" s="190" t="s">
        <v>82</v>
      </c>
      <c r="C13" s="205">
        <v>3.6</v>
      </c>
      <c r="D13" s="204">
        <v>5.7</v>
      </c>
    </row>
    <row r="14" spans="1:6" ht="30" customHeight="1">
      <c r="A14" s="763"/>
      <c r="B14" s="190" t="s">
        <v>89</v>
      </c>
      <c r="C14" s="205">
        <v>4.3</v>
      </c>
      <c r="D14" s="204">
        <v>5.7</v>
      </c>
    </row>
    <row r="15" spans="1:6" ht="30" customHeight="1" thickBot="1">
      <c r="A15" s="764"/>
      <c r="B15" s="191" t="s">
        <v>217</v>
      </c>
      <c r="C15" s="206">
        <v>5.6</v>
      </c>
      <c r="D15" s="204">
        <v>5.7</v>
      </c>
    </row>
    <row r="16" spans="1:6" ht="45" customHeight="1" thickBot="1">
      <c r="A16" s="762" t="s">
        <v>38</v>
      </c>
      <c r="B16" s="808" t="s">
        <v>39</v>
      </c>
      <c r="C16" s="752"/>
      <c r="D16" s="753"/>
    </row>
    <row r="17" spans="1:4" ht="97.5" customHeight="1" thickBot="1">
      <c r="A17" s="763"/>
      <c r="B17" s="270" t="s">
        <v>83</v>
      </c>
      <c r="C17" s="163">
        <v>1.5</v>
      </c>
      <c r="D17" s="164">
        <v>1.7</v>
      </c>
    </row>
    <row r="18" spans="1:4" ht="100.5" customHeight="1">
      <c r="A18" s="763"/>
      <c r="B18" s="165" t="s">
        <v>64</v>
      </c>
      <c r="C18" s="174"/>
      <c r="D18" s="178"/>
    </row>
    <row r="19" spans="1:4" ht="23.25">
      <c r="A19" s="763"/>
      <c r="B19" s="166" t="s">
        <v>69</v>
      </c>
      <c r="C19" s="175"/>
      <c r="D19" s="179"/>
    </row>
    <row r="20" spans="1:4" ht="23.25">
      <c r="A20" s="763"/>
      <c r="B20" s="166" t="str">
        <f>B12</f>
        <v>до 100 км</v>
      </c>
      <c r="C20" s="175">
        <f>C12</f>
        <v>2</v>
      </c>
      <c r="D20" s="207">
        <f>D12</f>
        <v>3</v>
      </c>
    </row>
    <row r="21" spans="1:4" ht="23.25">
      <c r="A21" s="763"/>
      <c r="B21" s="190" t="s">
        <v>82</v>
      </c>
      <c r="C21" s="205">
        <f t="shared" ref="C21:D23" si="0">C13</f>
        <v>3.6</v>
      </c>
      <c r="D21" s="233">
        <f t="shared" si="0"/>
        <v>5.7</v>
      </c>
    </row>
    <row r="22" spans="1:4" ht="23.25">
      <c r="A22" s="763"/>
      <c r="B22" s="190" t="s">
        <v>89</v>
      </c>
      <c r="C22" s="205">
        <f t="shared" si="0"/>
        <v>4.3</v>
      </c>
      <c r="D22" s="233">
        <f t="shared" si="0"/>
        <v>5.7</v>
      </c>
    </row>
    <row r="23" spans="1:4" ht="24" thickBot="1">
      <c r="A23" s="764"/>
      <c r="B23" s="191" t="str">
        <f>B15</f>
        <v>от 1201 км</v>
      </c>
      <c r="C23" s="206">
        <f t="shared" si="0"/>
        <v>5.6</v>
      </c>
      <c r="D23" s="234">
        <f t="shared" si="0"/>
        <v>5.7</v>
      </c>
    </row>
    <row r="24" spans="1:4" s="14" customFormat="1" ht="29.25" customHeight="1" thickBot="1">
      <c r="A24" s="160" t="s">
        <v>40</v>
      </c>
      <c r="B24" s="766" t="s">
        <v>41</v>
      </c>
      <c r="C24" s="766"/>
      <c r="D24" s="767"/>
    </row>
    <row r="25" spans="1:4" s="14" customFormat="1" ht="44.25" customHeight="1" thickBot="1">
      <c r="A25" s="161" t="s">
        <v>42</v>
      </c>
      <c r="B25" s="766" t="str">
        <f>ИркутскЗабайзона_66!B23:F23</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25" s="766"/>
      <c r="D25" s="767"/>
    </row>
    <row r="26" spans="1:4" s="14" customFormat="1" ht="41.25" customHeight="1" thickBot="1">
      <c r="A26" s="160" t="s">
        <v>43</v>
      </c>
      <c r="B26" s="766" t="str">
        <f>ИркутскЗабайзона_66!B24:F24</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26" s="766"/>
      <c r="D26" s="767"/>
    </row>
    <row r="27" spans="1:4" s="14" customFormat="1" ht="27" customHeight="1" thickBot="1">
      <c r="A27" s="162" t="s">
        <v>44</v>
      </c>
      <c r="B27" s="771" t="str">
        <f>ИркутскЗабайзона_66!B25:F25</f>
        <v>Оплачивается по срочному заказу с применением повышающего коэффициента  не более 2  к тарифам,  действующим на момент предоставления услуги  (п. 1.2.1., п. 1.2.2.).</v>
      </c>
      <c r="C27" s="771"/>
      <c r="D27" s="805"/>
    </row>
    <row r="28" spans="1:4" s="14" customFormat="1" ht="23.25" customHeight="1" thickTop="1">
      <c r="A28" s="783" t="s">
        <v>45</v>
      </c>
      <c r="B28" s="784"/>
      <c r="C28" s="784"/>
      <c r="D28" s="785"/>
    </row>
    <row r="29" spans="1:4" s="14" customFormat="1" ht="61.5" customHeight="1">
      <c r="A29" s="783" t="str">
        <f>ИркутскЗабайзона_66!A27:F27</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9" s="784"/>
      <c r="C29" s="784"/>
      <c r="D29" s="785"/>
    </row>
    <row r="30" spans="1:4" s="14" customFormat="1" ht="24.75" customHeight="1">
      <c r="A30" s="815" t="s">
        <v>46</v>
      </c>
      <c r="B30" s="816"/>
      <c r="C30" s="816"/>
      <c r="D30" s="817"/>
    </row>
  </sheetData>
  <mergeCells count="18">
    <mergeCell ref="A29:D29"/>
    <mergeCell ref="A30:D30"/>
    <mergeCell ref="B9:D9"/>
    <mergeCell ref="B10:D10"/>
    <mergeCell ref="B24:D24"/>
    <mergeCell ref="B25:D25"/>
    <mergeCell ref="B26:D26"/>
    <mergeCell ref="B27:D27"/>
    <mergeCell ref="A28:D28"/>
    <mergeCell ref="A11:A15"/>
    <mergeCell ref="B11:D11"/>
    <mergeCell ref="B16:D16"/>
    <mergeCell ref="A16:A23"/>
    <mergeCell ref="A4:D4"/>
    <mergeCell ref="C5:D5"/>
    <mergeCell ref="C7:D7"/>
    <mergeCell ref="B5:B7"/>
    <mergeCell ref="A5:A7"/>
  </mergeCells>
  <printOptions horizontalCentered="1"/>
  <pageMargins left="0.23622047244094491" right="0.15748031496062992" top="0.15748031496062992" bottom="0.19685039370078741" header="0.15748031496062992" footer="0.15748031496062992"/>
  <pageSetup paperSize="9" scale="54" firstPageNumber="73" orientation="landscape" useFirstPageNumber="1" r:id="rId1"/>
  <headerFooter alignWithMargins="0">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8">
    <tabColor rgb="FFFF0000"/>
  </sheetPr>
  <dimension ref="A1:G31"/>
  <sheetViews>
    <sheetView view="pageBreakPreview" zoomScale="50" zoomScaleNormal="100" zoomScaleSheetLayoutView="50" workbookViewId="0">
      <selection activeCell="E3" sqref="E3"/>
    </sheetView>
  </sheetViews>
  <sheetFormatPr defaultRowHeight="18.75"/>
  <cols>
    <col min="1" max="1" width="16.42578125" style="8" customWidth="1"/>
    <col min="2" max="2" width="131.5703125" style="8" customWidth="1"/>
    <col min="3" max="3" width="35.42578125" style="8" customWidth="1"/>
    <col min="4" max="4" width="37.42578125" style="8" customWidth="1"/>
    <col min="5" max="5" width="50.85546875" style="8" customWidth="1"/>
    <col min="6" max="7" width="17.42578125" style="8" customWidth="1"/>
    <col min="8" max="8" width="10.140625" style="8" customWidth="1"/>
    <col min="9" max="16384" width="9.140625" style="8"/>
  </cols>
  <sheetData>
    <row r="1" spans="1:7">
      <c r="E1" s="272" t="s">
        <v>446</v>
      </c>
    </row>
    <row r="2" spans="1:7" ht="37.5" customHeight="1">
      <c r="E2" s="366" t="str">
        <f>'Красноярск,Бурятиязона_67'!D2</f>
        <v xml:space="preserve">к приказу ФАС России </v>
      </c>
    </row>
    <row r="3" spans="1:7" ht="24" customHeight="1">
      <c r="E3" s="273" t="str">
        <f>'Красноярск,Бурятиязона_67'!D3</f>
        <v>от______________№_______________</v>
      </c>
    </row>
    <row r="4" spans="1:7" ht="42.75" customHeight="1" thickBot="1">
      <c r="A4" s="754" t="s">
        <v>343</v>
      </c>
      <c r="B4" s="754"/>
      <c r="C4" s="754"/>
      <c r="D4" s="754"/>
      <c r="E4" s="754"/>
      <c r="F4" s="266"/>
      <c r="G4" s="266"/>
    </row>
    <row r="5" spans="1:7" ht="106.5" customHeight="1" thickTop="1" thickBot="1">
      <c r="A5" s="777" t="str">
        <f>'Красноярск,Бурятиязона_67'!A5</f>
        <v>№№ пунктов</v>
      </c>
      <c r="B5" s="811" t="s">
        <v>32</v>
      </c>
      <c r="C5" s="813" t="str">
        <f>ИркутскЗабайзона_66!C5:D5</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813"/>
      <c r="E5" s="275" t="str">
        <f>ИркутскЗабайзона_66!E5</f>
        <v>Для абонентов - граждан, использующих услуги телефонной связи для личных, семейных и домашних нужд, других не связанных с осуществлением предпринимательской деятельности</v>
      </c>
    </row>
    <row r="6" spans="1:7" ht="63.75" customHeight="1" thickBot="1">
      <c r="A6" s="791"/>
      <c r="B6" s="812"/>
      <c r="C6" s="260" t="s">
        <v>86</v>
      </c>
      <c r="D6" s="260" t="s">
        <v>87</v>
      </c>
      <c r="E6" s="261" t="s">
        <v>88</v>
      </c>
    </row>
    <row r="7" spans="1:7" ht="24.75" customHeight="1" thickBot="1">
      <c r="A7" s="791"/>
      <c r="B7" s="812"/>
      <c r="C7" s="580" t="s">
        <v>85</v>
      </c>
      <c r="D7" s="580"/>
      <c r="E7" s="581"/>
    </row>
    <row r="8" spans="1:7" ht="19.5" thickBot="1">
      <c r="A8" s="153">
        <v>1</v>
      </c>
      <c r="B8" s="154">
        <v>2</v>
      </c>
      <c r="C8" s="154">
        <v>3</v>
      </c>
      <c r="D8" s="154">
        <v>4</v>
      </c>
      <c r="E8" s="155">
        <v>5</v>
      </c>
    </row>
    <row r="9" spans="1:7" s="14" customFormat="1" ht="39.75" customHeight="1" thickBot="1">
      <c r="A9" s="158" t="s">
        <v>1</v>
      </c>
      <c r="B9" s="752" t="s">
        <v>114</v>
      </c>
      <c r="C9" s="752"/>
      <c r="D9" s="752"/>
      <c r="E9" s="753"/>
    </row>
    <row r="10" spans="1:7" ht="27" customHeight="1" thickBot="1">
      <c r="A10" s="156" t="s">
        <v>34</v>
      </c>
      <c r="B10" s="752" t="s">
        <v>35</v>
      </c>
      <c r="C10" s="752"/>
      <c r="D10" s="752"/>
      <c r="E10" s="753"/>
    </row>
    <row r="11" spans="1:7" ht="45.75" customHeight="1" thickBot="1">
      <c r="A11" s="762" t="s">
        <v>36</v>
      </c>
      <c r="B11" s="808" t="s">
        <v>37</v>
      </c>
      <c r="C11" s="752"/>
      <c r="D11" s="752"/>
      <c r="E11" s="753"/>
    </row>
    <row r="12" spans="1:7" ht="19.5" customHeight="1">
      <c r="A12" s="801"/>
      <c r="B12" s="165" t="s">
        <v>69</v>
      </c>
      <c r="C12" s="167"/>
      <c r="D12" s="170"/>
      <c r="E12" s="176"/>
    </row>
    <row r="13" spans="1:7" ht="23.25">
      <c r="A13" s="801"/>
      <c r="B13" s="190" t="s">
        <v>162</v>
      </c>
      <c r="C13" s="205">
        <v>2.25</v>
      </c>
      <c r="D13" s="205">
        <v>2.5</v>
      </c>
      <c r="E13" s="233">
        <v>1.5</v>
      </c>
    </row>
    <row r="14" spans="1:7" ht="23.25">
      <c r="A14" s="801"/>
      <c r="B14" s="190" t="s">
        <v>147</v>
      </c>
      <c r="C14" s="205">
        <v>2.25</v>
      </c>
      <c r="D14" s="205">
        <v>2.5</v>
      </c>
      <c r="E14" s="233">
        <v>2.25</v>
      </c>
      <c r="F14" s="33"/>
    </row>
    <row r="15" spans="1:7" ht="23.25">
      <c r="A15" s="801"/>
      <c r="B15" s="190" t="s">
        <v>82</v>
      </c>
      <c r="C15" s="205">
        <v>3.8</v>
      </c>
      <c r="D15" s="205">
        <v>5.5</v>
      </c>
      <c r="E15" s="233">
        <v>3.8</v>
      </c>
      <c r="F15" s="33"/>
    </row>
    <row r="16" spans="1:7" ht="24" thickBot="1">
      <c r="A16" s="802"/>
      <c r="B16" s="191" t="s">
        <v>219</v>
      </c>
      <c r="C16" s="206">
        <v>3.8</v>
      </c>
      <c r="D16" s="206">
        <v>5.5</v>
      </c>
      <c r="E16" s="234">
        <v>3.8</v>
      </c>
      <c r="F16" s="33"/>
    </row>
    <row r="17" spans="1:6" ht="45.75" customHeight="1" thickBot="1">
      <c r="A17" s="762" t="s">
        <v>38</v>
      </c>
      <c r="B17" s="808" t="s">
        <v>39</v>
      </c>
      <c r="C17" s="752"/>
      <c r="D17" s="752"/>
      <c r="E17" s="753"/>
    </row>
    <row r="18" spans="1:6" ht="107.25" customHeight="1" thickBot="1">
      <c r="A18" s="763"/>
      <c r="B18" s="200" t="s">
        <v>65</v>
      </c>
      <c r="C18" s="163">
        <v>1.5</v>
      </c>
      <c r="D18" s="163">
        <v>1.7</v>
      </c>
      <c r="E18" s="173">
        <v>1.5</v>
      </c>
    </row>
    <row r="19" spans="1:6" ht="105" customHeight="1">
      <c r="A19" s="801"/>
      <c r="B19" s="165" t="s">
        <v>64</v>
      </c>
      <c r="C19" s="192"/>
      <c r="D19" s="219"/>
      <c r="E19" s="220"/>
    </row>
    <row r="20" spans="1:6" ht="23.25">
      <c r="A20" s="801"/>
      <c r="B20" s="166" t="s">
        <v>69</v>
      </c>
      <c r="C20" s="193"/>
      <c r="D20" s="225"/>
      <c r="E20" s="226"/>
    </row>
    <row r="21" spans="1:6" ht="23.25">
      <c r="A21" s="801"/>
      <c r="B21" s="190" t="str">
        <f>B13</f>
        <v>от 25 км</v>
      </c>
      <c r="C21" s="217">
        <f>C13</f>
        <v>2.25</v>
      </c>
      <c r="D21" s="217">
        <f>D13</f>
        <v>2.5</v>
      </c>
      <c r="E21" s="221">
        <f>E13</f>
        <v>1.5</v>
      </c>
    </row>
    <row r="22" spans="1:6" ht="23.25">
      <c r="A22" s="801"/>
      <c r="B22" s="190" t="s">
        <v>147</v>
      </c>
      <c r="C22" s="217">
        <f t="shared" ref="C22:D24" si="0">C14</f>
        <v>2.25</v>
      </c>
      <c r="D22" s="217">
        <f t="shared" si="0"/>
        <v>2.5</v>
      </c>
      <c r="E22" s="221">
        <f>E14</f>
        <v>2.25</v>
      </c>
      <c r="F22" s="33"/>
    </row>
    <row r="23" spans="1:6" ht="23.25">
      <c r="A23" s="801"/>
      <c r="B23" s="190" t="s">
        <v>82</v>
      </c>
      <c r="C23" s="217">
        <f t="shared" si="0"/>
        <v>3.8</v>
      </c>
      <c r="D23" s="217">
        <f t="shared" si="0"/>
        <v>5.5</v>
      </c>
      <c r="E23" s="221">
        <f>E15</f>
        <v>3.8</v>
      </c>
      <c r="F23" s="33"/>
    </row>
    <row r="24" spans="1:6" ht="24" thickBot="1">
      <c r="A24" s="802"/>
      <c r="B24" s="191" t="str">
        <f>B16</f>
        <v>от 601 км</v>
      </c>
      <c r="C24" s="218">
        <f t="shared" si="0"/>
        <v>3.8</v>
      </c>
      <c r="D24" s="218">
        <f t="shared" si="0"/>
        <v>5.5</v>
      </c>
      <c r="E24" s="222">
        <f>E16</f>
        <v>3.8</v>
      </c>
      <c r="F24" s="33"/>
    </row>
    <row r="25" spans="1:6" s="14" customFormat="1" ht="23.25" customHeight="1" thickBot="1">
      <c r="A25" s="160" t="s">
        <v>40</v>
      </c>
      <c r="B25" s="766" t="s">
        <v>41</v>
      </c>
      <c r="C25" s="766"/>
      <c r="D25" s="766"/>
      <c r="E25" s="767"/>
    </row>
    <row r="26" spans="1:6" s="14" customFormat="1" ht="37.5" customHeight="1" thickBot="1">
      <c r="A26" s="161" t="s">
        <v>42</v>
      </c>
      <c r="B26" s="766" t="str">
        <f>'Красноярск,Бурятиязона_67'!B25:D25</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26" s="766"/>
      <c r="D26" s="766"/>
      <c r="E26" s="767"/>
    </row>
    <row r="27" spans="1:6" s="14" customFormat="1" ht="28.5" customHeight="1" thickBot="1">
      <c r="A27" s="160" t="s">
        <v>43</v>
      </c>
      <c r="B27" s="766" t="str">
        <f>'Красноярск,Бурятиязона_67'!B26:D26</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27" s="766"/>
      <c r="D27" s="766"/>
      <c r="E27" s="767"/>
    </row>
    <row r="28" spans="1:6" s="14" customFormat="1" ht="29.25" customHeight="1" thickBot="1">
      <c r="A28" s="162" t="s">
        <v>44</v>
      </c>
      <c r="B28" s="771" t="str">
        <f>'Красноярск,Бурятиязона_67'!B27:D27</f>
        <v>Оплачивается по срочному заказу с применением повышающего коэффициента  не более 2  к тарифам,  действующим на момент предоставления услуги  (п. 1.2.1., п. 1.2.2.).</v>
      </c>
      <c r="C28" s="771"/>
      <c r="D28" s="771"/>
      <c r="E28" s="805"/>
    </row>
    <row r="29" spans="1:6" s="14" customFormat="1" ht="23.25" customHeight="1" thickTop="1">
      <c r="A29" s="783" t="s">
        <v>45</v>
      </c>
      <c r="B29" s="784"/>
      <c r="C29" s="784"/>
      <c r="D29" s="784"/>
      <c r="E29" s="785"/>
    </row>
    <row r="30" spans="1:6" s="14" customFormat="1" ht="61.5" customHeight="1">
      <c r="A30" s="783" t="str">
        <f>'Красноярск,Бурятиязона_67'!A29:D29</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784"/>
      <c r="C30" s="784"/>
      <c r="D30" s="784"/>
      <c r="E30" s="785"/>
    </row>
    <row r="31" spans="1:6" s="14" customFormat="1" ht="21.75" customHeight="1">
      <c r="A31" s="815" t="s">
        <v>46</v>
      </c>
      <c r="B31" s="816"/>
      <c r="C31" s="816"/>
      <c r="D31" s="816"/>
      <c r="E31" s="817"/>
    </row>
  </sheetData>
  <mergeCells count="18">
    <mergeCell ref="A30:E30"/>
    <mergeCell ref="A31:E31"/>
    <mergeCell ref="B9:E9"/>
    <mergeCell ref="B10:E10"/>
    <mergeCell ref="B25:E25"/>
    <mergeCell ref="B26:E26"/>
    <mergeCell ref="B27:E27"/>
    <mergeCell ref="B28:E28"/>
    <mergeCell ref="A29:E29"/>
    <mergeCell ref="B11:E11"/>
    <mergeCell ref="B17:E17"/>
    <mergeCell ref="A11:A16"/>
    <mergeCell ref="A17:A24"/>
    <mergeCell ref="A4:E4"/>
    <mergeCell ref="A5:A7"/>
    <mergeCell ref="B5:B7"/>
    <mergeCell ref="C5:D5"/>
    <mergeCell ref="C7:E7"/>
  </mergeCells>
  <printOptions horizontalCentered="1"/>
  <pageMargins left="0.23622047244094491" right="0.15748031496062992" top="0.15748031496062992" bottom="0.19685039370078741" header="0.15748031496062992" footer="0.15748031496062992"/>
  <pageSetup paperSize="9" scale="50" firstPageNumber="74" orientation="landscape" useFirstPageNumber="1" r:id="rId1"/>
  <headerFooter alignWithMargins="0">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9">
    <tabColor rgb="FFFF0000"/>
  </sheetPr>
  <dimension ref="A1:D28"/>
  <sheetViews>
    <sheetView view="pageBreakPreview" zoomScale="60" zoomScaleNormal="100" workbookViewId="0">
      <selection activeCell="C1" sqref="C1"/>
    </sheetView>
  </sheetViews>
  <sheetFormatPr defaultRowHeight="18.75"/>
  <cols>
    <col min="1" max="1" width="18.5703125" style="8" customWidth="1"/>
    <col min="2" max="2" width="146.42578125" style="8" customWidth="1"/>
    <col min="3" max="3" width="62.42578125" style="8" customWidth="1"/>
    <col min="4" max="16384" width="9.140625" style="8"/>
  </cols>
  <sheetData>
    <row r="1" spans="1:3">
      <c r="C1" s="11" t="s">
        <v>447</v>
      </c>
    </row>
    <row r="2" spans="1:3" ht="26.25" customHeight="1">
      <c r="C2" s="366" t="str">
        <f>'Томск зона_68'!E2</f>
        <v xml:space="preserve">к приказу ФАС России </v>
      </c>
    </row>
    <row r="3" spans="1:3">
      <c r="C3" s="273" t="str">
        <f>'Томск зона_68'!E3</f>
        <v>от______________№_______________</v>
      </c>
    </row>
    <row r="4" spans="1:3" ht="42" customHeight="1" thickBot="1">
      <c r="A4" s="780" t="s">
        <v>344</v>
      </c>
      <c r="B4" s="780"/>
      <c r="C4" s="780"/>
    </row>
    <row r="5" spans="1:3" ht="33.75" customHeight="1" thickTop="1" thickBot="1">
      <c r="A5" s="777" t="str">
        <f>'Томск зона_68'!A5</f>
        <v>№№ пунктов</v>
      </c>
      <c r="B5" s="778" t="s">
        <v>32</v>
      </c>
      <c r="C5" s="203" t="s">
        <v>33</v>
      </c>
    </row>
    <row r="6" spans="1:3" ht="37.5" customHeight="1" thickBot="1">
      <c r="A6" s="791"/>
      <c r="B6" s="779"/>
      <c r="C6" s="263" t="s">
        <v>63</v>
      </c>
    </row>
    <row r="7" spans="1:3" ht="19.5" thickBot="1">
      <c r="A7" s="153">
        <v>1</v>
      </c>
      <c r="B7" s="154">
        <v>2</v>
      </c>
      <c r="C7" s="155">
        <v>3</v>
      </c>
    </row>
    <row r="8" spans="1:3" ht="37.5" customHeight="1" thickBot="1">
      <c r="A8" s="156" t="s">
        <v>1</v>
      </c>
      <c r="B8" s="752" t="s">
        <v>114</v>
      </c>
      <c r="C8" s="753"/>
    </row>
    <row r="9" spans="1:3" ht="21" customHeight="1" thickBot="1">
      <c r="A9" s="156" t="s">
        <v>34</v>
      </c>
      <c r="B9" s="752" t="s">
        <v>35</v>
      </c>
      <c r="C9" s="753"/>
    </row>
    <row r="10" spans="1:3" ht="39" customHeight="1" thickBot="1">
      <c r="A10" s="762" t="s">
        <v>36</v>
      </c>
      <c r="B10" s="808" t="s">
        <v>37</v>
      </c>
      <c r="C10" s="753"/>
    </row>
    <row r="11" spans="1:3" ht="19.5" customHeight="1">
      <c r="A11" s="763"/>
      <c r="B11" s="271" t="s">
        <v>69</v>
      </c>
      <c r="C11" s="277"/>
    </row>
    <row r="12" spans="1:3" s="10" customFormat="1" ht="21" customHeight="1">
      <c r="A12" s="763"/>
      <c r="B12" s="237" t="s">
        <v>70</v>
      </c>
      <c r="C12" s="86">
        <v>2.6</v>
      </c>
    </row>
    <row r="13" spans="1:3" s="10" customFormat="1" ht="24" customHeight="1">
      <c r="A13" s="763"/>
      <c r="B13" s="237" t="s">
        <v>82</v>
      </c>
      <c r="C13" s="86">
        <v>4.45</v>
      </c>
    </row>
    <row r="14" spans="1:3" s="10" customFormat="1" ht="24.75" customHeight="1" thickBot="1">
      <c r="A14" s="764"/>
      <c r="B14" s="238" t="str">
        <f>'Томск зона_68'!B16</f>
        <v>от 601 км</v>
      </c>
      <c r="C14" s="87">
        <v>6</v>
      </c>
    </row>
    <row r="15" spans="1:3" ht="39" customHeight="1" thickBot="1">
      <c r="A15" s="762" t="s">
        <v>38</v>
      </c>
      <c r="B15" s="808" t="s">
        <v>39</v>
      </c>
      <c r="C15" s="753"/>
    </row>
    <row r="16" spans="1:3" ht="96.75" customHeight="1" thickBot="1">
      <c r="A16" s="763"/>
      <c r="B16" s="171" t="s">
        <v>83</v>
      </c>
      <c r="C16" s="172">
        <v>1.7</v>
      </c>
    </row>
    <row r="17" spans="1:4" ht="99" customHeight="1">
      <c r="A17" s="763"/>
      <c r="B17" s="186" t="s">
        <v>64</v>
      </c>
      <c r="C17" s="241"/>
    </row>
    <row r="18" spans="1:4" ht="23.25">
      <c r="A18" s="763"/>
      <c r="B18" s="187" t="s">
        <v>69</v>
      </c>
      <c r="C18" s="88"/>
    </row>
    <row r="19" spans="1:4" s="10" customFormat="1" ht="21" customHeight="1">
      <c r="A19" s="763"/>
      <c r="B19" s="239" t="s">
        <v>70</v>
      </c>
      <c r="C19" s="86">
        <v>2.6</v>
      </c>
    </row>
    <row r="20" spans="1:4" s="10" customFormat="1" ht="24" customHeight="1">
      <c r="A20" s="763"/>
      <c r="B20" s="239" t="s">
        <v>82</v>
      </c>
      <c r="C20" s="86">
        <v>4.45</v>
      </c>
    </row>
    <row r="21" spans="1:4" s="10" customFormat="1" ht="24.75" customHeight="1" thickBot="1">
      <c r="A21" s="764"/>
      <c r="B21" s="240" t="str">
        <f>B14</f>
        <v>от 601 км</v>
      </c>
      <c r="C21" s="242">
        <v>6</v>
      </c>
    </row>
    <row r="22" spans="1:4" s="10" customFormat="1" ht="21.75" customHeight="1" thickBot="1">
      <c r="A22" s="160" t="s">
        <v>40</v>
      </c>
      <c r="B22" s="766" t="s">
        <v>41</v>
      </c>
      <c r="C22" s="767"/>
      <c r="D22" s="268"/>
    </row>
    <row r="23" spans="1:4" s="10" customFormat="1" ht="37.5" customHeight="1" thickBot="1">
      <c r="A23" s="161" t="s">
        <v>42</v>
      </c>
      <c r="B23" s="766" t="s">
        <v>58</v>
      </c>
      <c r="C23" s="767"/>
      <c r="D23" s="268"/>
    </row>
    <row r="24" spans="1:4" s="10" customFormat="1" ht="39.75" customHeight="1" thickBot="1">
      <c r="A24" s="160" t="s">
        <v>43</v>
      </c>
      <c r="B24" s="769" t="s">
        <v>59</v>
      </c>
      <c r="C24" s="809"/>
      <c r="D24" s="12"/>
    </row>
    <row r="25" spans="1:4" s="10" customFormat="1" ht="24.75" customHeight="1" thickBot="1">
      <c r="A25" s="162" t="s">
        <v>44</v>
      </c>
      <c r="B25" s="771" t="s">
        <v>116</v>
      </c>
      <c r="C25" s="805"/>
      <c r="D25" s="268"/>
    </row>
    <row r="26" spans="1:4" s="10" customFormat="1" ht="19.5" customHeight="1" thickTop="1">
      <c r="A26" s="773" t="s">
        <v>45</v>
      </c>
      <c r="B26" s="774"/>
      <c r="C26" s="775"/>
    </row>
    <row r="27" spans="1:4" s="10" customFormat="1" ht="76.5" customHeight="1">
      <c r="A27" s="800" t="str">
        <f>'Томск зона_68'!A30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7" s="800"/>
      <c r="C27" s="800"/>
    </row>
    <row r="28" spans="1:4" ht="23.25" customHeight="1">
      <c r="A28" s="576" t="s">
        <v>46</v>
      </c>
      <c r="B28" s="765"/>
      <c r="C28" s="765"/>
    </row>
  </sheetData>
  <mergeCells count="16">
    <mergeCell ref="B15:C15"/>
    <mergeCell ref="A10:A14"/>
    <mergeCell ref="A15:A21"/>
    <mergeCell ref="B10:C10"/>
    <mergeCell ref="A28:C28"/>
    <mergeCell ref="B22:C22"/>
    <mergeCell ref="B23:C23"/>
    <mergeCell ref="B24:C24"/>
    <mergeCell ref="B25:C25"/>
    <mergeCell ref="A26:C26"/>
    <mergeCell ref="A27:C27"/>
    <mergeCell ref="A4:C4"/>
    <mergeCell ref="A5:A6"/>
    <mergeCell ref="B5:B6"/>
    <mergeCell ref="B8:C8"/>
    <mergeCell ref="B9:C9"/>
  </mergeCells>
  <printOptions horizontalCentered="1"/>
  <pageMargins left="0.23622047244094491" right="0.15748031496062992" top="0.15748031496062992" bottom="0.19685039370078741" header="0.15748031496062992" footer="0.15748031496062992"/>
  <pageSetup paperSize="9" scale="60" firstPageNumber="75" orientation="landscape"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50"/>
  </sheetPr>
  <dimension ref="A1:E30"/>
  <sheetViews>
    <sheetView view="pageBreakPreview" zoomScale="60" zoomScaleNormal="40" workbookViewId="0">
      <selection activeCell="H9" sqref="H9"/>
    </sheetView>
  </sheetViews>
  <sheetFormatPr defaultRowHeight="16.5"/>
  <cols>
    <col min="1" max="1" width="13.5703125" style="7" customWidth="1"/>
    <col min="2" max="2" width="147" style="6" customWidth="1"/>
    <col min="3" max="3" width="55.28515625" style="6" customWidth="1"/>
    <col min="4" max="4" width="51.7109375" style="6" customWidth="1"/>
    <col min="5" max="16384" width="9.140625" style="465"/>
  </cols>
  <sheetData>
    <row r="1" spans="1:5" s="1" customFormat="1" ht="18.75">
      <c r="A1" s="4"/>
      <c r="B1" s="5"/>
      <c r="D1" s="529" t="s">
        <v>385</v>
      </c>
    </row>
    <row r="2" spans="1:5" s="1" customFormat="1" ht="30" customHeight="1">
      <c r="A2" s="4"/>
      <c r="B2" s="5"/>
      <c r="D2" s="528" t="str">
        <f>Карелия_6!D2</f>
        <v xml:space="preserve">к приказу ФАС России </v>
      </c>
    </row>
    <row r="3" spans="1:5" s="1" customFormat="1" ht="27.75" customHeight="1">
      <c r="A3" s="4"/>
      <c r="B3" s="5"/>
      <c r="D3" s="528" t="str">
        <f>Карелия_6!D3</f>
        <v>от______________№_______________</v>
      </c>
    </row>
    <row r="4" spans="1:5" s="1" customFormat="1" ht="30" customHeight="1" thickBot="1">
      <c r="A4" s="551" t="s">
        <v>283</v>
      </c>
      <c r="B4" s="551"/>
      <c r="C4" s="551"/>
      <c r="D4" s="551"/>
      <c r="E4" s="2"/>
    </row>
    <row r="5" spans="1:5" ht="27.75" customHeight="1" thickTop="1" thickBot="1">
      <c r="A5" s="552" t="s">
        <v>56</v>
      </c>
      <c r="B5" s="554" t="s">
        <v>0</v>
      </c>
      <c r="C5" s="554" t="s">
        <v>25</v>
      </c>
      <c r="D5" s="555"/>
    </row>
    <row r="6" spans="1:5" ht="85.5" customHeight="1" thickBot="1">
      <c r="A6" s="553"/>
      <c r="B6" s="545"/>
      <c r="C6" s="427" t="str">
        <f>Карелия_6!C6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0" t="s">
        <v>27</v>
      </c>
    </row>
    <row r="7" spans="1:5" ht="17.25" customHeight="1" thickBot="1">
      <c r="A7" s="553"/>
      <c r="B7" s="545"/>
      <c r="C7" s="427" t="s">
        <v>101</v>
      </c>
      <c r="D7" s="430" t="s">
        <v>102</v>
      </c>
    </row>
    <row r="8" spans="1:5" ht="17.25" thickBot="1">
      <c r="A8" s="426">
        <v>1</v>
      </c>
      <c r="B8" s="427">
        <v>2</v>
      </c>
      <c r="C8" s="427">
        <v>3</v>
      </c>
      <c r="D8" s="430">
        <v>4</v>
      </c>
    </row>
    <row r="9" spans="1:5" ht="40.5" customHeight="1" thickBot="1">
      <c r="A9" s="426" t="s">
        <v>1</v>
      </c>
      <c r="B9" s="68" t="s">
        <v>2</v>
      </c>
      <c r="C9" s="437">
        <v>2300</v>
      </c>
      <c r="D9" s="439">
        <f>ВолПскНовгЛенКалинобл3!D9</f>
        <v>1400</v>
      </c>
    </row>
    <row r="10" spans="1:5" ht="27" customHeight="1" thickBot="1">
      <c r="A10" s="426" t="s">
        <v>3</v>
      </c>
      <c r="B10" s="69" t="s">
        <v>4</v>
      </c>
      <c r="C10" s="437">
        <v>225</v>
      </c>
      <c r="D10" s="439">
        <v>190</v>
      </c>
    </row>
    <row r="11" spans="1:5" ht="37.5" customHeight="1" thickBot="1">
      <c r="A11" s="426" t="s">
        <v>5</v>
      </c>
      <c r="B11" s="69" t="s">
        <v>24</v>
      </c>
      <c r="C11" s="437" t="s">
        <v>26</v>
      </c>
      <c r="D11" s="439">
        <f>D10*0.5</f>
        <v>95</v>
      </c>
    </row>
    <row r="12" spans="1:5" ht="33" customHeight="1" thickBot="1">
      <c r="A12" s="426" t="s">
        <v>7</v>
      </c>
      <c r="B12" s="545" t="s">
        <v>9</v>
      </c>
      <c r="C12" s="556"/>
      <c r="D12" s="557"/>
    </row>
    <row r="13" spans="1:5" ht="33" customHeight="1" thickBot="1">
      <c r="A13" s="426" t="s">
        <v>8</v>
      </c>
      <c r="B13" s="545" t="s">
        <v>21</v>
      </c>
      <c r="C13" s="545"/>
      <c r="D13" s="546"/>
    </row>
    <row r="14" spans="1:5" ht="35.25" customHeight="1" thickBot="1">
      <c r="A14" s="426" t="s">
        <v>10</v>
      </c>
      <c r="B14" s="68" t="s">
        <v>47</v>
      </c>
      <c r="C14" s="437">
        <f>Карелия_6!C14</f>
        <v>200</v>
      </c>
      <c r="D14" s="439">
        <f>Карелия_6!D14</f>
        <v>140</v>
      </c>
    </row>
    <row r="15" spans="1:5" ht="30" customHeight="1" thickBot="1">
      <c r="A15" s="70" t="s">
        <v>11</v>
      </c>
      <c r="B15" s="71" t="s">
        <v>48</v>
      </c>
      <c r="C15" s="437" t="str">
        <f>Карелия_6!C15</f>
        <v>-</v>
      </c>
      <c r="D15" s="439">
        <f>Карелия_6!D15</f>
        <v>70</v>
      </c>
    </row>
    <row r="16" spans="1:5" ht="42" customHeight="1" thickBot="1">
      <c r="A16" s="70" t="s">
        <v>12</v>
      </c>
      <c r="B16" s="68" t="s">
        <v>49</v>
      </c>
      <c r="C16" s="437">
        <f>Карелия_6!C16</f>
        <v>362</v>
      </c>
      <c r="D16" s="439">
        <f>Карелия_6!D16</f>
        <v>248</v>
      </c>
    </row>
    <row r="17" spans="1:4" ht="39.75" customHeight="1" thickBot="1">
      <c r="A17" s="426" t="s">
        <v>13</v>
      </c>
      <c r="B17" s="93" t="s">
        <v>50</v>
      </c>
      <c r="C17" s="437" t="str">
        <f>Карелия_6!C17</f>
        <v xml:space="preserve"> -</v>
      </c>
      <c r="D17" s="439">
        <f>Карелия_6!D17</f>
        <v>164</v>
      </c>
    </row>
    <row r="18" spans="1:4" s="3" customFormat="1" ht="33.75" customHeight="1" thickBot="1">
      <c r="A18" s="70" t="s">
        <v>14</v>
      </c>
      <c r="B18" s="545" t="s">
        <v>22</v>
      </c>
      <c r="C18" s="545"/>
      <c r="D18" s="546"/>
    </row>
    <row r="19" spans="1:4" s="3" customFormat="1" ht="45.75" customHeight="1" thickBot="1">
      <c r="A19" s="426" t="s">
        <v>15</v>
      </c>
      <c r="B19" s="68" t="s">
        <v>53</v>
      </c>
      <c r="C19" s="547">
        <f>АрхМурмКоми1!C19</f>
        <v>0.57999999999999996</v>
      </c>
      <c r="D19" s="548"/>
    </row>
    <row r="20" spans="1:4" s="3" customFormat="1" ht="46.5" customHeight="1" thickBot="1">
      <c r="A20" s="70" t="s">
        <v>16</v>
      </c>
      <c r="B20" s="545" t="s">
        <v>28</v>
      </c>
      <c r="C20" s="545"/>
      <c r="D20" s="546"/>
    </row>
    <row r="21" spans="1:4" s="3" customFormat="1" ht="39" customHeight="1" thickBot="1">
      <c r="A21" s="70" t="s">
        <v>17</v>
      </c>
      <c r="B21" s="68" t="s">
        <v>54</v>
      </c>
      <c r="C21" s="437">
        <f>АрхМурмКоми1!C21</f>
        <v>445</v>
      </c>
      <c r="D21" s="439">
        <f>АрхМурмКоми1!D21</f>
        <v>260</v>
      </c>
    </row>
    <row r="22" spans="1:4" s="3" customFormat="1" ht="40.5" customHeight="1" thickBot="1">
      <c r="A22" s="70" t="s">
        <v>29</v>
      </c>
      <c r="B22" s="68" t="s">
        <v>55</v>
      </c>
      <c r="C22" s="437" t="s">
        <v>6</v>
      </c>
      <c r="D22" s="439">
        <f>D21*0.5</f>
        <v>130</v>
      </c>
    </row>
    <row r="23" spans="1:4" s="3" customFormat="1" ht="34.5" customHeight="1" thickBot="1">
      <c r="A23" s="70" t="s">
        <v>18</v>
      </c>
      <c r="B23" s="545" t="s">
        <v>23</v>
      </c>
      <c r="C23" s="545"/>
      <c r="D23" s="546"/>
    </row>
    <row r="24" spans="1:4" s="3" customFormat="1" ht="39.75" customHeight="1" thickBot="1">
      <c r="A24" s="70" t="s">
        <v>19</v>
      </c>
      <c r="B24" s="68" t="s">
        <v>164</v>
      </c>
      <c r="C24" s="437">
        <f>C14</f>
        <v>200</v>
      </c>
      <c r="D24" s="439">
        <f>D14</f>
        <v>140</v>
      </c>
    </row>
    <row r="25" spans="1:4" s="3" customFormat="1" ht="39" customHeight="1" thickBot="1">
      <c r="A25" s="70" t="s">
        <v>30</v>
      </c>
      <c r="B25" s="68" t="s">
        <v>165</v>
      </c>
      <c r="C25" s="437" t="s">
        <v>6</v>
      </c>
      <c r="D25" s="439">
        <f>D24*0.5</f>
        <v>70</v>
      </c>
    </row>
    <row r="26" spans="1:4" s="3" customFormat="1" ht="43.5" customHeight="1" thickBot="1">
      <c r="A26" s="70" t="s">
        <v>31</v>
      </c>
      <c r="B26" s="68" t="s">
        <v>52</v>
      </c>
      <c r="C26" s="547">
        <f>АрхМурмКоми1!C26</f>
        <v>0.52</v>
      </c>
      <c r="D26" s="548"/>
    </row>
    <row r="27" spans="1:4" s="3" customFormat="1" ht="40.5" customHeight="1" thickBot="1">
      <c r="A27" s="70" t="s">
        <v>60</v>
      </c>
      <c r="B27" s="68" t="s">
        <v>166</v>
      </c>
      <c r="C27" s="435" t="s">
        <v>6</v>
      </c>
      <c r="D27" s="439">
        <f>АрхМурмКоми1!D27</f>
        <v>45</v>
      </c>
    </row>
    <row r="28" spans="1:4" s="3" customFormat="1" ht="36.75" customHeight="1" thickBot="1">
      <c r="A28" s="72" t="s">
        <v>61</v>
      </c>
      <c r="B28" s="73" t="s">
        <v>62</v>
      </c>
      <c r="C28" s="472" t="s">
        <v>6</v>
      </c>
      <c r="D28" s="442">
        <f>АрхМурмКоми1!D28</f>
        <v>0.72</v>
      </c>
    </row>
    <row r="29" spans="1:4" ht="17.25" thickTop="1">
      <c r="A29" s="549" t="s">
        <v>20</v>
      </c>
      <c r="B29" s="550"/>
    </row>
    <row r="30" spans="1:4" ht="51.75" customHeight="1">
      <c r="A30" s="543" t="str">
        <f>СПб_5!A30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44"/>
      <c r="C30" s="544"/>
      <c r="D30" s="544"/>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19685039370078741" right="0.15748031496062992" top="0.15748031496062992" bottom="0.15748031496062992" header="0.15748031496062992" footer="0.15748031496062992"/>
  <pageSetup paperSize="9" scale="52" firstPageNumber="12" orientation="landscape" useFirstPageNumber="1" r:id="rId1"/>
  <headerFooter alignWithMargins="0">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0">
    <tabColor rgb="FFFF0000"/>
  </sheetPr>
  <dimension ref="A1:D26"/>
  <sheetViews>
    <sheetView view="pageBreakPreview" zoomScale="60" zoomScaleNormal="100" workbookViewId="0">
      <selection activeCell="C2" sqref="C2"/>
    </sheetView>
  </sheetViews>
  <sheetFormatPr defaultRowHeight="18.75"/>
  <cols>
    <col min="1" max="1" width="17.5703125" style="8" customWidth="1"/>
    <col min="2" max="2" width="147.28515625" style="8" customWidth="1"/>
    <col min="3" max="3" width="73.28515625" style="8" customWidth="1"/>
    <col min="4" max="16384" width="9.140625" style="8"/>
  </cols>
  <sheetData>
    <row r="1" spans="1:3">
      <c r="C1" s="11" t="s">
        <v>448</v>
      </c>
    </row>
    <row r="2" spans="1:3" ht="20.25" customHeight="1">
      <c r="C2" s="366" t="str">
        <f>'Камчатка зона_69'!C2</f>
        <v xml:space="preserve">к приказу ФАС России </v>
      </c>
    </row>
    <row r="3" spans="1:3">
      <c r="C3" s="273" t="str">
        <f>'Камчатка зона_69'!C3</f>
        <v>от______________№_______________</v>
      </c>
    </row>
    <row r="4" spans="1:3" ht="42" customHeight="1" thickBot="1">
      <c r="A4" s="780" t="s">
        <v>345</v>
      </c>
      <c r="B4" s="780"/>
      <c r="C4" s="780"/>
    </row>
    <row r="5" spans="1:3" ht="38.25" customHeight="1" thickTop="1" thickBot="1">
      <c r="A5" s="818" t="str">
        <f>'Камчатка зона_69'!A5:A6</f>
        <v>№№ пунктов</v>
      </c>
      <c r="B5" s="820" t="s">
        <v>32</v>
      </c>
      <c r="C5" s="203" t="s">
        <v>33</v>
      </c>
    </row>
    <row r="6" spans="1:3" ht="39.75" customHeight="1" thickBot="1">
      <c r="A6" s="819"/>
      <c r="B6" s="821"/>
      <c r="C6" s="263" t="s">
        <v>63</v>
      </c>
    </row>
    <row r="7" spans="1:3" ht="19.5" thickBot="1">
      <c r="A7" s="153">
        <v>1</v>
      </c>
      <c r="B7" s="154">
        <v>2</v>
      </c>
      <c r="C7" s="155">
        <v>3</v>
      </c>
    </row>
    <row r="8" spans="1:3" ht="38.25" customHeight="1" thickBot="1">
      <c r="A8" s="156" t="s">
        <v>1</v>
      </c>
      <c r="B8" s="822" t="s">
        <v>117</v>
      </c>
      <c r="C8" s="823"/>
    </row>
    <row r="9" spans="1:3" ht="28.5" customHeight="1" thickBot="1">
      <c r="A9" s="156" t="s">
        <v>34</v>
      </c>
      <c r="B9" s="822" t="s">
        <v>35</v>
      </c>
      <c r="C9" s="823"/>
    </row>
    <row r="10" spans="1:3" ht="37.5" customHeight="1" thickBot="1">
      <c r="A10" s="762" t="s">
        <v>36</v>
      </c>
      <c r="B10" s="822" t="s">
        <v>37</v>
      </c>
      <c r="C10" s="823"/>
    </row>
    <row r="11" spans="1:3" ht="19.5" customHeight="1">
      <c r="A11" s="763"/>
      <c r="B11" s="166" t="s">
        <v>69</v>
      </c>
      <c r="C11" s="235"/>
    </row>
    <row r="12" spans="1:3" s="10" customFormat="1" ht="21" customHeight="1">
      <c r="A12" s="763"/>
      <c r="B12" s="190" t="s">
        <v>70</v>
      </c>
      <c r="C12" s="233">
        <v>2.6</v>
      </c>
    </row>
    <row r="13" spans="1:3" s="10" customFormat="1" ht="24" customHeight="1" thickBot="1">
      <c r="A13" s="764"/>
      <c r="B13" s="191" t="s">
        <v>220</v>
      </c>
      <c r="C13" s="234">
        <v>4.45</v>
      </c>
    </row>
    <row r="14" spans="1:3" ht="36.75" customHeight="1" thickBot="1">
      <c r="A14" s="762" t="s">
        <v>38</v>
      </c>
      <c r="B14" s="822" t="s">
        <v>39</v>
      </c>
      <c r="C14" s="823"/>
    </row>
    <row r="15" spans="1:3" ht="96" customHeight="1" thickBot="1">
      <c r="A15" s="763"/>
      <c r="B15" s="270" t="s">
        <v>83</v>
      </c>
      <c r="C15" s="207">
        <v>1.5</v>
      </c>
    </row>
    <row r="16" spans="1:3" ht="93.75" customHeight="1">
      <c r="A16" s="763"/>
      <c r="B16" s="165" t="s">
        <v>64</v>
      </c>
      <c r="C16" s="236"/>
    </row>
    <row r="17" spans="1:4" ht="23.25">
      <c r="A17" s="763"/>
      <c r="B17" s="166" t="s">
        <v>69</v>
      </c>
      <c r="C17" s="207"/>
    </row>
    <row r="18" spans="1:4" s="10" customFormat="1" ht="21" customHeight="1">
      <c r="A18" s="763"/>
      <c r="B18" s="190" t="s">
        <v>70</v>
      </c>
      <c r="C18" s="233">
        <v>2.6</v>
      </c>
    </row>
    <row r="19" spans="1:4" s="10" customFormat="1" ht="24" customHeight="1" thickBot="1">
      <c r="A19" s="764"/>
      <c r="B19" s="191" t="str">
        <f>B13</f>
        <v>от  101 км</v>
      </c>
      <c r="C19" s="234">
        <v>4.45</v>
      </c>
    </row>
    <row r="20" spans="1:4" s="10" customFormat="1" ht="30.75" customHeight="1" thickBot="1">
      <c r="A20" s="160" t="s">
        <v>40</v>
      </c>
      <c r="B20" s="824" t="s">
        <v>41</v>
      </c>
      <c r="C20" s="825"/>
      <c r="D20" s="268"/>
    </row>
    <row r="21" spans="1:4" s="10" customFormat="1" ht="42" customHeight="1" thickBot="1">
      <c r="A21" s="161" t="s">
        <v>42</v>
      </c>
      <c r="B21" s="824" t="s">
        <v>58</v>
      </c>
      <c r="C21" s="825"/>
      <c r="D21" s="268"/>
    </row>
    <row r="22" spans="1:4" s="10" customFormat="1" ht="45.75" customHeight="1" thickBot="1">
      <c r="A22" s="160" t="s">
        <v>43</v>
      </c>
      <c r="B22" s="826" t="s">
        <v>59</v>
      </c>
      <c r="C22" s="827"/>
      <c r="D22" s="12"/>
    </row>
    <row r="23" spans="1:4" s="10" customFormat="1" ht="39.75" customHeight="1" thickBot="1">
      <c r="A23" s="162" t="s">
        <v>44</v>
      </c>
      <c r="B23" s="828" t="s">
        <v>116</v>
      </c>
      <c r="C23" s="829"/>
      <c r="D23" s="268"/>
    </row>
    <row r="24" spans="1:4" s="10" customFormat="1" ht="21" customHeight="1" thickTop="1">
      <c r="A24" s="773" t="s">
        <v>45</v>
      </c>
      <c r="B24" s="774"/>
      <c r="C24" s="775"/>
    </row>
    <row r="25" spans="1:4" s="10" customFormat="1" ht="78.75" customHeight="1">
      <c r="A25" s="800" t="str">
        <f>'Камчатка зона_69'!A27:C27</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5" s="800"/>
      <c r="C25" s="800"/>
    </row>
    <row r="26" spans="1:4" ht="23.25" customHeight="1">
      <c r="A26" s="576" t="s">
        <v>46</v>
      </c>
      <c r="B26" s="765"/>
      <c r="C26" s="765"/>
    </row>
  </sheetData>
  <mergeCells count="16">
    <mergeCell ref="A10:A13"/>
    <mergeCell ref="B10:C10"/>
    <mergeCell ref="A14:A19"/>
    <mergeCell ref="B14:C14"/>
    <mergeCell ref="A26:C26"/>
    <mergeCell ref="B20:C20"/>
    <mergeCell ref="B21:C21"/>
    <mergeCell ref="B22:C22"/>
    <mergeCell ref="B23:C23"/>
    <mergeCell ref="A24:C24"/>
    <mergeCell ref="A25:C25"/>
    <mergeCell ref="A4:C4"/>
    <mergeCell ref="A5:A6"/>
    <mergeCell ref="B5:B6"/>
    <mergeCell ref="B8:C8"/>
    <mergeCell ref="B9:C9"/>
  </mergeCells>
  <printOptions horizontalCentered="1"/>
  <pageMargins left="0.23622047244094491" right="0.15748031496062992" top="0.15748031496062992" bottom="0.19685039370078741" header="0.15748031496062992" footer="0.15748031496062992"/>
  <pageSetup paperSize="9" scale="60" firstPageNumber="76" orientation="landscape" useFirstPageNumber="1" r:id="rId1"/>
  <headerFooter alignWithMargins="0">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tabColor rgb="FFFF0000"/>
  </sheetPr>
  <dimension ref="A1:D28"/>
  <sheetViews>
    <sheetView view="pageBreakPreview" zoomScale="60" zoomScaleNormal="100" workbookViewId="0">
      <selection activeCell="C2" sqref="C2"/>
    </sheetView>
  </sheetViews>
  <sheetFormatPr defaultRowHeight="18.75"/>
  <cols>
    <col min="1" max="1" width="17.85546875" style="8" customWidth="1"/>
    <col min="2" max="2" width="139.140625" style="8" customWidth="1"/>
    <col min="3" max="3" width="68.5703125" style="8" customWidth="1"/>
    <col min="4" max="16384" width="9.140625" style="8"/>
  </cols>
  <sheetData>
    <row r="1" spans="1:3">
      <c r="C1" s="11" t="s">
        <v>449</v>
      </c>
    </row>
    <row r="2" spans="1:3" ht="26.25" customHeight="1">
      <c r="C2" s="366" t="str">
        <f>ЕОПриморьезона_70!C2</f>
        <v xml:space="preserve">к приказу ФАС России </v>
      </c>
    </row>
    <row r="3" spans="1:3">
      <c r="C3" s="273" t="str">
        <f>ЕОПриморьезона_70!C3</f>
        <v>от______________№_______________</v>
      </c>
    </row>
    <row r="4" spans="1:3" ht="42" customHeight="1" thickBot="1">
      <c r="A4" s="780" t="s">
        <v>346</v>
      </c>
      <c r="B4" s="780"/>
      <c r="C4" s="780"/>
    </row>
    <row r="5" spans="1:3" ht="30" customHeight="1" thickTop="1" thickBot="1">
      <c r="A5" s="777" t="s">
        <v>56</v>
      </c>
      <c r="B5" s="778" t="s">
        <v>32</v>
      </c>
      <c r="C5" s="203" t="s">
        <v>33</v>
      </c>
    </row>
    <row r="6" spans="1:3" ht="41.25" customHeight="1" thickBot="1">
      <c r="A6" s="791"/>
      <c r="B6" s="779"/>
      <c r="C6" s="263" t="s">
        <v>85</v>
      </c>
    </row>
    <row r="7" spans="1:3" ht="19.5" thickBot="1">
      <c r="A7" s="153">
        <v>1</v>
      </c>
      <c r="B7" s="154">
        <v>2</v>
      </c>
      <c r="C7" s="155">
        <v>3</v>
      </c>
    </row>
    <row r="8" spans="1:3" ht="38.25" customHeight="1" thickBot="1">
      <c r="A8" s="156" t="s">
        <v>1</v>
      </c>
      <c r="B8" s="752" t="s">
        <v>114</v>
      </c>
      <c r="C8" s="753"/>
    </row>
    <row r="9" spans="1:3" ht="23.25" customHeight="1" thickBot="1">
      <c r="A9" s="156" t="s">
        <v>34</v>
      </c>
      <c r="B9" s="752" t="s">
        <v>35</v>
      </c>
      <c r="C9" s="753"/>
    </row>
    <row r="10" spans="1:3" ht="39" customHeight="1" thickBot="1">
      <c r="A10" s="762" t="s">
        <v>36</v>
      </c>
      <c r="B10" s="808" t="s">
        <v>37</v>
      </c>
      <c r="C10" s="753"/>
    </row>
    <row r="11" spans="1:3" ht="19.5" customHeight="1">
      <c r="A11" s="763"/>
      <c r="B11" s="165" t="s">
        <v>69</v>
      </c>
      <c r="C11" s="277"/>
    </row>
    <row r="12" spans="1:3" s="10" customFormat="1" ht="21" customHeight="1">
      <c r="A12" s="763"/>
      <c r="B12" s="245" t="s">
        <v>70</v>
      </c>
      <c r="C12" s="210">
        <v>3.05</v>
      </c>
    </row>
    <row r="13" spans="1:3" s="10" customFormat="1" ht="24" customHeight="1">
      <c r="A13" s="763"/>
      <c r="B13" s="245" t="s">
        <v>82</v>
      </c>
      <c r="C13" s="210">
        <v>5</v>
      </c>
    </row>
    <row r="14" spans="1:3" s="10" customFormat="1" ht="19.5" customHeight="1" thickBot="1">
      <c r="A14" s="764"/>
      <c r="B14" s="246" t="s">
        <v>218</v>
      </c>
      <c r="C14" s="244">
        <v>6</v>
      </c>
    </row>
    <row r="15" spans="1:3" ht="38.25" customHeight="1" thickBot="1">
      <c r="A15" s="762" t="s">
        <v>38</v>
      </c>
      <c r="B15" s="808" t="s">
        <v>39</v>
      </c>
      <c r="C15" s="753"/>
    </row>
    <row r="16" spans="1:3" ht="96" customHeight="1" thickBot="1">
      <c r="A16" s="763"/>
      <c r="B16" s="270" t="s">
        <v>83</v>
      </c>
      <c r="C16" s="173">
        <v>1.7</v>
      </c>
    </row>
    <row r="17" spans="1:4" ht="95.25" customHeight="1">
      <c r="A17" s="763"/>
      <c r="B17" s="165" t="s">
        <v>64</v>
      </c>
      <c r="C17" s="241"/>
    </row>
    <row r="18" spans="1:4" ht="23.25">
      <c r="A18" s="763"/>
      <c r="B18" s="166" t="s">
        <v>69</v>
      </c>
      <c r="C18" s="88"/>
    </row>
    <row r="19" spans="1:4" s="10" customFormat="1" ht="21" customHeight="1">
      <c r="A19" s="763"/>
      <c r="B19" s="245" t="s">
        <v>70</v>
      </c>
      <c r="C19" s="210">
        <v>3.05</v>
      </c>
    </row>
    <row r="20" spans="1:4" s="10" customFormat="1" ht="24" customHeight="1">
      <c r="A20" s="763"/>
      <c r="B20" s="245" t="s">
        <v>82</v>
      </c>
      <c r="C20" s="210">
        <v>5</v>
      </c>
    </row>
    <row r="21" spans="1:4" s="10" customFormat="1" ht="24.75" customHeight="1" thickBot="1">
      <c r="A21" s="764"/>
      <c r="B21" s="246" t="str">
        <f>B14</f>
        <v>от  601 км</v>
      </c>
      <c r="C21" s="248">
        <v>6</v>
      </c>
    </row>
    <row r="22" spans="1:4" s="10" customFormat="1" ht="25.5" customHeight="1" thickBot="1">
      <c r="A22" s="160" t="s">
        <v>40</v>
      </c>
      <c r="B22" s="766" t="s">
        <v>41</v>
      </c>
      <c r="C22" s="767"/>
      <c r="D22" s="268"/>
    </row>
    <row r="23" spans="1:4" s="10" customFormat="1" ht="39.75" customHeight="1" thickBot="1">
      <c r="A23" s="161" t="s">
        <v>42</v>
      </c>
      <c r="B23" s="766" t="s">
        <v>58</v>
      </c>
      <c r="C23" s="767"/>
      <c r="D23" s="268"/>
    </row>
    <row r="24" spans="1:4" s="10" customFormat="1" ht="39.75" customHeight="1" thickBot="1">
      <c r="A24" s="160" t="s">
        <v>43</v>
      </c>
      <c r="B24" s="769" t="s">
        <v>59</v>
      </c>
      <c r="C24" s="809"/>
      <c r="D24" s="12"/>
    </row>
    <row r="25" spans="1:4" s="10" customFormat="1" ht="24.75" customHeight="1" thickBot="1">
      <c r="A25" s="162" t="s">
        <v>44</v>
      </c>
      <c r="B25" s="771" t="s">
        <v>72</v>
      </c>
      <c r="C25" s="805"/>
      <c r="D25" s="268"/>
    </row>
    <row r="26" spans="1:4" s="10" customFormat="1" ht="22.5" customHeight="1" thickTop="1">
      <c r="A26" s="773" t="s">
        <v>45</v>
      </c>
      <c r="B26" s="774"/>
      <c r="C26" s="775"/>
    </row>
    <row r="27" spans="1:4" s="10" customFormat="1" ht="78.75" customHeight="1">
      <c r="A27" s="800" t="str">
        <f>ЕОПриморьезона_70!A25:C25</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7" s="800"/>
      <c r="C27" s="800"/>
    </row>
    <row r="28" spans="1:4" ht="21" customHeight="1">
      <c r="A28" s="576" t="s">
        <v>46</v>
      </c>
      <c r="B28" s="765"/>
      <c r="C28" s="765"/>
    </row>
  </sheetData>
  <mergeCells count="16">
    <mergeCell ref="A10:A14"/>
    <mergeCell ref="B10:C10"/>
    <mergeCell ref="A15:A21"/>
    <mergeCell ref="B15:C15"/>
    <mergeCell ref="A28:C28"/>
    <mergeCell ref="B22:C22"/>
    <mergeCell ref="B23:C23"/>
    <mergeCell ref="B24:C24"/>
    <mergeCell ref="B25:C25"/>
    <mergeCell ref="A26:C26"/>
    <mergeCell ref="A27:C27"/>
    <mergeCell ref="A4:C4"/>
    <mergeCell ref="A5:A6"/>
    <mergeCell ref="B5:B6"/>
    <mergeCell ref="B8:C8"/>
    <mergeCell ref="B9:C9"/>
  </mergeCells>
  <printOptions horizontalCentered="1"/>
  <pageMargins left="0.23622047244094491" right="0.15748031496062992" top="0.15748031496062992" bottom="0.19685039370078741" header="0.15748031496062992" footer="0.15748031496062992"/>
  <pageSetup paperSize="9" scale="60" firstPageNumber="77" orientation="landscape" useFirstPageNumber="1" r:id="rId1"/>
  <headerFooter alignWithMargins="0">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tabColor rgb="FFFF0000"/>
  </sheetPr>
  <dimension ref="A1:D30"/>
  <sheetViews>
    <sheetView view="pageBreakPreview" zoomScale="60" zoomScaleNormal="100" workbookViewId="0">
      <selection activeCell="C2" sqref="C2"/>
    </sheetView>
  </sheetViews>
  <sheetFormatPr defaultRowHeight="18.75"/>
  <cols>
    <col min="1" max="1" width="18.28515625" style="8" customWidth="1"/>
    <col min="2" max="2" width="146.85546875" style="8" customWidth="1"/>
    <col min="3" max="3" width="75.28515625" style="8" customWidth="1"/>
    <col min="4" max="16384" width="9.140625" style="8"/>
  </cols>
  <sheetData>
    <row r="1" spans="1:3">
      <c r="C1" s="11" t="s">
        <v>450</v>
      </c>
    </row>
    <row r="2" spans="1:3" ht="26.25" customHeight="1">
      <c r="C2" s="366" t="str">
        <f>Магаданзона_71!C2</f>
        <v xml:space="preserve">к приказу ФАС России </v>
      </c>
    </row>
    <row r="3" spans="1:3">
      <c r="C3" s="273" t="str">
        <f>Магаданзона_71!C3</f>
        <v>от______________№_______________</v>
      </c>
    </row>
    <row r="4" spans="1:3" ht="42" customHeight="1" thickBot="1">
      <c r="A4" s="780" t="s">
        <v>347</v>
      </c>
      <c r="B4" s="780"/>
      <c r="C4" s="780"/>
    </row>
    <row r="5" spans="1:3" ht="23.25" customHeight="1" thickTop="1" thickBot="1">
      <c r="A5" s="777" t="str">
        <f>ЕОПриморьезона_70!A5:A6</f>
        <v>№№ пунктов</v>
      </c>
      <c r="B5" s="778" t="s">
        <v>32</v>
      </c>
      <c r="C5" s="203" t="s">
        <v>33</v>
      </c>
    </row>
    <row r="6" spans="1:3" ht="24" customHeight="1" thickBot="1">
      <c r="A6" s="757"/>
      <c r="B6" s="779"/>
      <c r="C6" s="263" t="s">
        <v>63</v>
      </c>
    </row>
    <row r="7" spans="1:3" ht="19.5" thickBot="1">
      <c r="A7" s="153">
        <v>1</v>
      </c>
      <c r="B7" s="154">
        <v>2</v>
      </c>
      <c r="C7" s="155">
        <v>3</v>
      </c>
    </row>
    <row r="8" spans="1:3" ht="37.5" customHeight="1" thickBot="1">
      <c r="A8" s="156" t="s">
        <v>1</v>
      </c>
      <c r="B8" s="752" t="s">
        <v>114</v>
      </c>
      <c r="C8" s="753"/>
    </row>
    <row r="9" spans="1:3" ht="21.75" customHeight="1" thickBot="1">
      <c r="A9" s="156" t="s">
        <v>34</v>
      </c>
      <c r="B9" s="752" t="s">
        <v>35</v>
      </c>
      <c r="C9" s="753"/>
    </row>
    <row r="10" spans="1:3" ht="39" customHeight="1">
      <c r="A10" s="762" t="s">
        <v>36</v>
      </c>
      <c r="B10" s="165" t="s">
        <v>37</v>
      </c>
      <c r="C10" s="243"/>
    </row>
    <row r="11" spans="1:3" ht="19.5" customHeight="1">
      <c r="A11" s="763"/>
      <c r="B11" s="166" t="s">
        <v>69</v>
      </c>
      <c r="C11" s="247"/>
    </row>
    <row r="12" spans="1:3" s="10" customFormat="1" ht="21" customHeight="1">
      <c r="A12" s="763"/>
      <c r="B12" s="245" t="s">
        <v>70</v>
      </c>
      <c r="C12" s="213">
        <v>3.9</v>
      </c>
    </row>
    <row r="13" spans="1:3" s="10" customFormat="1" ht="24" customHeight="1">
      <c r="A13" s="763"/>
      <c r="B13" s="245" t="s">
        <v>82</v>
      </c>
      <c r="C13" s="213">
        <v>5.2</v>
      </c>
    </row>
    <row r="14" spans="1:3" s="10" customFormat="1" ht="24" customHeight="1">
      <c r="A14" s="763"/>
      <c r="B14" s="245" t="s">
        <v>89</v>
      </c>
      <c r="C14" s="213">
        <v>7</v>
      </c>
    </row>
    <row r="15" spans="1:3" s="10" customFormat="1" ht="24.75" customHeight="1" thickBot="1">
      <c r="A15" s="764"/>
      <c r="B15" s="246" t="s">
        <v>217</v>
      </c>
      <c r="C15" s="214">
        <v>8</v>
      </c>
    </row>
    <row r="16" spans="1:3" ht="38.25" customHeight="1" thickBot="1">
      <c r="A16" s="803" t="s">
        <v>38</v>
      </c>
      <c r="B16" s="752" t="s">
        <v>39</v>
      </c>
      <c r="C16" s="753"/>
    </row>
    <row r="17" spans="1:4" ht="93.75" customHeight="1" thickBot="1">
      <c r="A17" s="801"/>
      <c r="B17" s="270" t="s">
        <v>83</v>
      </c>
      <c r="C17" s="164">
        <v>2.4700000000000002</v>
      </c>
    </row>
    <row r="18" spans="1:4" ht="96" customHeight="1">
      <c r="A18" s="801"/>
      <c r="B18" s="165" t="s">
        <v>64</v>
      </c>
      <c r="C18" s="236"/>
    </row>
    <row r="19" spans="1:4" ht="23.25">
      <c r="A19" s="801"/>
      <c r="B19" s="166" t="s">
        <v>69</v>
      </c>
      <c r="C19" s="207"/>
    </row>
    <row r="20" spans="1:4" s="10" customFormat="1" ht="21" customHeight="1">
      <c r="A20" s="801"/>
      <c r="B20" s="245" t="str">
        <f>B12</f>
        <v>до 100 км</v>
      </c>
      <c r="C20" s="213">
        <v>3.9</v>
      </c>
    </row>
    <row r="21" spans="1:4" s="10" customFormat="1" ht="24" customHeight="1">
      <c r="A21" s="801"/>
      <c r="B21" s="245" t="str">
        <f>B13</f>
        <v>от 101 до 600 км</v>
      </c>
      <c r="C21" s="213">
        <v>5.2</v>
      </c>
    </row>
    <row r="22" spans="1:4" s="10" customFormat="1" ht="24" customHeight="1">
      <c r="A22" s="801"/>
      <c r="B22" s="245" t="str">
        <f>B14</f>
        <v>от 601 до 1200 км</v>
      </c>
      <c r="C22" s="213">
        <v>7</v>
      </c>
    </row>
    <row r="23" spans="1:4" s="10" customFormat="1" ht="24.75" customHeight="1" thickBot="1">
      <c r="A23" s="801"/>
      <c r="B23" s="245" t="str">
        <f>B15</f>
        <v>от 1201 км</v>
      </c>
      <c r="C23" s="213">
        <v>8</v>
      </c>
    </row>
    <row r="24" spans="1:4" s="10" customFormat="1" ht="19.5" customHeight="1" thickBot="1">
      <c r="A24" s="160" t="s">
        <v>40</v>
      </c>
      <c r="B24" s="766" t="s">
        <v>41</v>
      </c>
      <c r="C24" s="767"/>
      <c r="D24" s="268"/>
    </row>
    <row r="25" spans="1:4" s="10" customFormat="1" ht="41.25" customHeight="1" thickBot="1">
      <c r="A25" s="161" t="s">
        <v>42</v>
      </c>
      <c r="B25" s="766" t="s">
        <v>58</v>
      </c>
      <c r="C25" s="768"/>
      <c r="D25" s="268"/>
    </row>
    <row r="26" spans="1:4" s="10" customFormat="1" ht="39.75" customHeight="1" thickBot="1">
      <c r="A26" s="160" t="s">
        <v>43</v>
      </c>
      <c r="B26" s="769" t="s">
        <v>59</v>
      </c>
      <c r="C26" s="770"/>
      <c r="D26" s="12"/>
    </row>
    <row r="27" spans="1:4" s="10" customFormat="1" ht="23.25" customHeight="1" thickBot="1">
      <c r="A27" s="162" t="s">
        <v>44</v>
      </c>
      <c r="B27" s="771" t="s">
        <v>116</v>
      </c>
      <c r="C27" s="772"/>
      <c r="D27" s="268"/>
    </row>
    <row r="28" spans="1:4" s="10" customFormat="1" ht="19.5" customHeight="1" thickTop="1">
      <c r="A28" s="773" t="s">
        <v>45</v>
      </c>
      <c r="B28" s="774"/>
      <c r="C28" s="775"/>
    </row>
    <row r="29" spans="1:4" s="10" customFormat="1" ht="75" customHeight="1">
      <c r="A29" s="800" t="str">
        <f>Магаданзона_71!A27:C27</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9" s="800"/>
      <c r="C29" s="800"/>
    </row>
    <row r="30" spans="1:4" ht="20.25" customHeight="1">
      <c r="A30" s="576" t="s">
        <v>46</v>
      </c>
      <c r="B30" s="765"/>
      <c r="C30" s="765"/>
    </row>
  </sheetData>
  <mergeCells count="15">
    <mergeCell ref="A10:A15"/>
    <mergeCell ref="A16:A23"/>
    <mergeCell ref="B16:C16"/>
    <mergeCell ref="A30:C30"/>
    <mergeCell ref="B24:C24"/>
    <mergeCell ref="B25:C25"/>
    <mergeCell ref="B26:C26"/>
    <mergeCell ref="B27:C27"/>
    <mergeCell ref="A28:C28"/>
    <mergeCell ref="A29:C29"/>
    <mergeCell ref="A4:C4"/>
    <mergeCell ref="A5:A6"/>
    <mergeCell ref="B5:B6"/>
    <mergeCell ref="B8:C8"/>
    <mergeCell ref="B9:C9"/>
  </mergeCells>
  <printOptions horizontalCentered="1"/>
  <pageMargins left="0.23622047244094491" right="0.15748031496062992" top="0.15748031496062992" bottom="0.19685039370078741" header="0.15748031496062992" footer="0.15748031496062992"/>
  <pageSetup paperSize="9" scale="60" firstPageNumber="78" orientation="landscape" useFirstPageNumber="1" r:id="rId1"/>
  <headerFooter alignWithMargins="0">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3">
    <tabColor rgb="FFFF0000"/>
  </sheetPr>
  <dimension ref="A1:D30"/>
  <sheetViews>
    <sheetView view="pageBreakPreview" zoomScale="60" zoomScaleNormal="65" zoomScaleSheetLayoutView="75" workbookViewId="0">
      <selection activeCell="D1" sqref="D1:D3"/>
    </sheetView>
  </sheetViews>
  <sheetFormatPr defaultRowHeight="18.75"/>
  <cols>
    <col min="1" max="1" width="17.85546875" style="8" customWidth="1"/>
    <col min="2" max="2" width="117.28515625" style="8" customWidth="1"/>
    <col min="3" max="3" width="65.85546875" style="8" customWidth="1"/>
    <col min="4" max="4" width="56.140625" style="8" customWidth="1"/>
    <col min="5" max="16384" width="9.140625" style="8"/>
  </cols>
  <sheetData>
    <row r="1" spans="1:4">
      <c r="D1" s="11" t="s">
        <v>451</v>
      </c>
    </row>
    <row r="2" spans="1:4" ht="22.5" customHeight="1">
      <c r="D2" s="373" t="str">
        <f>РеспубликиЮг_зона62!C2</f>
        <v xml:space="preserve">к приказу ФАС России </v>
      </c>
    </row>
    <row r="3" spans="1:4" ht="22.5" customHeight="1">
      <c r="D3" s="373" t="str">
        <f>РеспубликиЮг_зона62!C3</f>
        <v>от______________№_______________</v>
      </c>
    </row>
    <row r="4" spans="1:4" ht="40.5" customHeight="1" thickBot="1">
      <c r="A4" s="754" t="s">
        <v>348</v>
      </c>
      <c r="B4" s="755"/>
      <c r="C4" s="755"/>
      <c r="D4" s="755"/>
    </row>
    <row r="5" spans="1:4" ht="95.25" customHeight="1" thickTop="1" thickBot="1">
      <c r="A5" s="777" t="s">
        <v>56</v>
      </c>
      <c r="B5" s="778" t="s">
        <v>32</v>
      </c>
      <c r="C5" s="408" t="str">
        <f>'Якутск Саха56'!C6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409" t="s">
        <v>94</v>
      </c>
    </row>
    <row r="6" spans="1:4" ht="24.75" customHeight="1" thickBot="1">
      <c r="A6" s="791"/>
      <c r="B6" s="779"/>
      <c r="C6" s="580" t="s">
        <v>57</v>
      </c>
      <c r="D6" s="581"/>
    </row>
    <row r="7" spans="1:4" ht="19.5" thickBot="1">
      <c r="A7" s="153">
        <v>1</v>
      </c>
      <c r="B7" s="154">
        <v>2</v>
      </c>
      <c r="C7" s="154">
        <v>3</v>
      </c>
      <c r="D7" s="155">
        <v>4</v>
      </c>
    </row>
    <row r="8" spans="1:4" ht="36.75" customHeight="1" thickBot="1">
      <c r="A8" s="349" t="s">
        <v>1</v>
      </c>
      <c r="B8" s="752" t="s">
        <v>117</v>
      </c>
      <c r="C8" s="752"/>
      <c r="D8" s="753"/>
    </row>
    <row r="9" spans="1:4" ht="21.75" customHeight="1" thickBot="1">
      <c r="A9" s="349" t="s">
        <v>34</v>
      </c>
      <c r="B9" s="752" t="s">
        <v>35</v>
      </c>
      <c r="C9" s="752"/>
      <c r="D9" s="753"/>
    </row>
    <row r="10" spans="1:4" ht="20.25" customHeight="1" thickBot="1">
      <c r="A10" s="762" t="s">
        <v>36</v>
      </c>
      <c r="B10" s="830" t="s">
        <v>37</v>
      </c>
      <c r="C10" s="752"/>
      <c r="D10" s="753"/>
    </row>
    <row r="11" spans="1:4" ht="19.5" customHeight="1">
      <c r="A11" s="763"/>
      <c r="B11" s="378" t="s">
        <v>69</v>
      </c>
      <c r="C11" s="410"/>
      <c r="D11" s="176"/>
    </row>
    <row r="12" spans="1:4" ht="21" customHeight="1">
      <c r="A12" s="763"/>
      <c r="B12" s="376" t="s">
        <v>70</v>
      </c>
      <c r="C12" s="168">
        <v>3</v>
      </c>
      <c r="D12" s="177">
        <v>2.5</v>
      </c>
    </row>
    <row r="13" spans="1:4" ht="23.25" customHeight="1">
      <c r="A13" s="763"/>
      <c r="B13" s="376" t="s">
        <v>250</v>
      </c>
      <c r="C13" s="168">
        <v>5.5</v>
      </c>
      <c r="D13" s="177">
        <v>4.5</v>
      </c>
    </row>
    <row r="14" spans="1:4" ht="23.25" customHeight="1">
      <c r="A14" s="763"/>
      <c r="B14" s="376" t="s">
        <v>251</v>
      </c>
      <c r="C14" s="168">
        <v>8</v>
      </c>
      <c r="D14" s="177">
        <f>C14</f>
        <v>8</v>
      </c>
    </row>
    <row r="15" spans="1:4" ht="23.25" customHeight="1" thickBot="1">
      <c r="A15" s="764"/>
      <c r="B15" s="377" t="s">
        <v>217</v>
      </c>
      <c r="C15" s="169">
        <v>10</v>
      </c>
      <c r="D15" s="379">
        <f>C15</f>
        <v>10</v>
      </c>
    </row>
    <row r="16" spans="1:4" ht="59.25" customHeight="1" thickBot="1">
      <c r="A16" s="803" t="s">
        <v>38</v>
      </c>
      <c r="B16" s="831" t="s">
        <v>39</v>
      </c>
      <c r="C16" s="831"/>
      <c r="D16" s="832"/>
    </row>
    <row r="17" spans="1:4" ht="112.5" customHeight="1" thickBot="1">
      <c r="A17" s="801"/>
      <c r="B17" s="406" t="s">
        <v>65</v>
      </c>
      <c r="C17" s="163">
        <v>2</v>
      </c>
      <c r="D17" s="164">
        <f>C17</f>
        <v>2</v>
      </c>
    </row>
    <row r="18" spans="1:4" ht="113.25" customHeight="1">
      <c r="A18" s="801"/>
      <c r="B18" s="165" t="s">
        <v>64</v>
      </c>
      <c r="C18" s="174"/>
      <c r="D18" s="178"/>
    </row>
    <row r="19" spans="1:4" ht="23.25">
      <c r="A19" s="801"/>
      <c r="B19" s="166" t="s">
        <v>69</v>
      </c>
      <c r="C19" s="175"/>
      <c r="D19" s="179"/>
    </row>
    <row r="20" spans="1:4" ht="23.25">
      <c r="A20" s="801"/>
      <c r="B20" s="190" t="str">
        <f>B12</f>
        <v>до 100 км</v>
      </c>
      <c r="C20" s="168">
        <f>C12</f>
        <v>3</v>
      </c>
      <c r="D20" s="177">
        <f>D12</f>
        <v>2.5</v>
      </c>
    </row>
    <row r="21" spans="1:4" ht="23.25">
      <c r="A21" s="801"/>
      <c r="B21" s="190" t="str">
        <f t="shared" ref="B21:B23" si="0">B13</f>
        <v>от 101  до 600 км</v>
      </c>
      <c r="C21" s="168">
        <f t="shared" ref="C21:D23" si="1">C13</f>
        <v>5.5</v>
      </c>
      <c r="D21" s="177">
        <f t="shared" si="1"/>
        <v>4.5</v>
      </c>
    </row>
    <row r="22" spans="1:4" ht="23.25">
      <c r="A22" s="407"/>
      <c r="B22" s="190" t="str">
        <f t="shared" si="0"/>
        <v>от 601  до 1200 км</v>
      </c>
      <c r="C22" s="168">
        <f t="shared" si="1"/>
        <v>8</v>
      </c>
      <c r="D22" s="177">
        <f t="shared" si="1"/>
        <v>8</v>
      </c>
    </row>
    <row r="23" spans="1:4" ht="24" thickBot="1">
      <c r="A23" s="407"/>
      <c r="B23" s="190" t="str">
        <f t="shared" si="0"/>
        <v>от 1201 км</v>
      </c>
      <c r="C23" s="168">
        <f t="shared" si="1"/>
        <v>10</v>
      </c>
      <c r="D23" s="177">
        <f t="shared" si="1"/>
        <v>10</v>
      </c>
    </row>
    <row r="24" spans="1:4" s="10" customFormat="1" ht="23.25" customHeight="1" thickBot="1">
      <c r="A24" s="160" t="s">
        <v>40</v>
      </c>
      <c r="B24" s="766" t="s">
        <v>41</v>
      </c>
      <c r="C24" s="766"/>
      <c r="D24" s="767"/>
    </row>
    <row r="25" spans="1:4" s="10" customFormat="1" ht="42" customHeight="1" thickBot="1">
      <c r="A25" s="161" t="s">
        <v>42</v>
      </c>
      <c r="B25" s="766" t="s">
        <v>58</v>
      </c>
      <c r="C25" s="766"/>
      <c r="D25" s="767"/>
    </row>
    <row r="26" spans="1:4" s="10" customFormat="1" ht="40.5" customHeight="1" thickBot="1">
      <c r="A26" s="160" t="s">
        <v>43</v>
      </c>
      <c r="B26" s="766" t="s">
        <v>59</v>
      </c>
      <c r="C26" s="766"/>
      <c r="D26" s="767"/>
    </row>
    <row r="27" spans="1:4" s="10" customFormat="1" ht="24.75" customHeight="1" thickBot="1">
      <c r="A27" s="162" t="s">
        <v>44</v>
      </c>
      <c r="B27" s="771" t="s">
        <v>116</v>
      </c>
      <c r="C27" s="771"/>
      <c r="D27" s="805"/>
    </row>
    <row r="28" spans="1:4" s="10" customFormat="1" ht="22.5" customHeight="1" thickTop="1">
      <c r="A28" s="800" t="s">
        <v>45</v>
      </c>
      <c r="B28" s="800"/>
      <c r="C28" s="800"/>
      <c r="D28" s="800"/>
    </row>
    <row r="29" spans="1:4" s="10" customFormat="1" ht="57" customHeight="1">
      <c r="A29" s="800" t="str">
        <f>РеспубликиЮг_зона62!A25:C25</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9" s="800"/>
      <c r="C29" s="800"/>
      <c r="D29" s="800"/>
    </row>
    <row r="30" spans="1:4" ht="27.75" customHeight="1">
      <c r="A30" s="804" t="s">
        <v>46</v>
      </c>
      <c r="B30" s="804"/>
      <c r="C30" s="804"/>
      <c r="D30" s="804"/>
    </row>
  </sheetData>
  <mergeCells count="17">
    <mergeCell ref="B25:D25"/>
    <mergeCell ref="A4:D4"/>
    <mergeCell ref="A5:A6"/>
    <mergeCell ref="B5:B6"/>
    <mergeCell ref="C6:D6"/>
    <mergeCell ref="B8:D8"/>
    <mergeCell ref="B9:D9"/>
    <mergeCell ref="A10:A15"/>
    <mergeCell ref="B10:D10"/>
    <mergeCell ref="A16:A21"/>
    <mergeCell ref="B16:D16"/>
    <mergeCell ref="B24:D24"/>
    <mergeCell ref="B26:D26"/>
    <mergeCell ref="B27:D27"/>
    <mergeCell ref="A28:D28"/>
    <mergeCell ref="A29:D29"/>
    <mergeCell ref="A30:D30"/>
  </mergeCells>
  <printOptions horizontalCentered="1"/>
  <pageMargins left="0.23622047244094491" right="0.15748031496062992" top="0.15748031496062992" bottom="0.19685039370078741" header="0.15748031496062992" footer="0.15748031496062992"/>
  <pageSetup paperSize="9" scale="52" firstPageNumber="79" orientation="landscape" useFirstPageNumber="1" r:id="rId1"/>
  <headerFooter alignWithMargins="0">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6">
    <tabColor rgb="FF0070C0"/>
  </sheetPr>
  <dimension ref="A1:H29"/>
  <sheetViews>
    <sheetView view="pageBreakPreview" zoomScale="75" zoomScaleNormal="60" workbookViewId="0">
      <selection activeCell="C1" sqref="C1"/>
    </sheetView>
  </sheetViews>
  <sheetFormatPr defaultRowHeight="18.75"/>
  <cols>
    <col min="1" max="1" width="13.42578125" style="8" customWidth="1"/>
    <col min="2" max="2" width="98.85546875" style="8" customWidth="1"/>
    <col min="3" max="3" width="62.42578125" style="8" customWidth="1"/>
    <col min="4" max="4" width="43" style="9" customWidth="1"/>
    <col min="5"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8">
      <c r="C1" s="280" t="s">
        <v>452</v>
      </c>
    </row>
    <row r="2" spans="1:8" ht="25.5" customHeight="1">
      <c r="C2" s="366" t="str">
        <f>МГАрхКарел75!C2</f>
        <v xml:space="preserve">к приказу ФАС России </v>
      </c>
    </row>
    <row r="3" spans="1:8">
      <c r="C3" s="273" t="str">
        <f>МГАрхКарел75!C3</f>
        <v>от______________№_______________</v>
      </c>
    </row>
    <row r="4" spans="1:8" ht="60" customHeight="1" thickBot="1">
      <c r="A4" s="754" t="s">
        <v>349</v>
      </c>
      <c r="B4" s="755"/>
      <c r="C4" s="755"/>
    </row>
    <row r="5" spans="1:8" ht="20.25" thickTop="1" thickBot="1">
      <c r="A5" s="833" t="str">
        <f>МГАрхКарел75!A5</f>
        <v>№№ пунктов</v>
      </c>
      <c r="B5" s="835" t="s">
        <v>32</v>
      </c>
      <c r="C5" s="294" t="s">
        <v>33</v>
      </c>
    </row>
    <row r="6" spans="1:8" ht="36" customHeight="1" thickBot="1">
      <c r="A6" s="834"/>
      <c r="B6" s="836"/>
      <c r="C6" s="295" t="s">
        <v>85</v>
      </c>
      <c r="D6" s="287"/>
    </row>
    <row r="7" spans="1:8" ht="19.5" thickBot="1">
      <c r="A7" s="296">
        <v>1</v>
      </c>
      <c r="B7" s="154">
        <v>2</v>
      </c>
      <c r="C7" s="155">
        <v>3</v>
      </c>
    </row>
    <row r="8" spans="1:8" s="14" customFormat="1" ht="39.75" customHeight="1" thickBot="1">
      <c r="A8" s="158" t="s">
        <v>1</v>
      </c>
      <c r="B8" s="837" t="s">
        <v>238</v>
      </c>
      <c r="C8" s="838"/>
      <c r="D8" s="318"/>
    </row>
    <row r="9" spans="1:8" s="14" customFormat="1" ht="23.25" customHeight="1" thickBot="1">
      <c r="A9" s="762" t="s">
        <v>34</v>
      </c>
      <c r="B9" s="822" t="s">
        <v>113</v>
      </c>
      <c r="C9" s="823"/>
      <c r="D9" s="318"/>
    </row>
    <row r="10" spans="1:8" s="14" customFormat="1">
      <c r="A10" s="763"/>
      <c r="B10" s="223" t="s">
        <v>70</v>
      </c>
      <c r="C10" s="312">
        <v>1.9</v>
      </c>
      <c r="D10" s="351"/>
    </row>
    <row r="11" spans="1:8" s="14" customFormat="1">
      <c r="A11" s="763"/>
      <c r="B11" s="190" t="s">
        <v>82</v>
      </c>
      <c r="C11" s="313">
        <v>3.2</v>
      </c>
      <c r="D11" s="351"/>
    </row>
    <row r="12" spans="1:8" s="14" customFormat="1">
      <c r="A12" s="763"/>
      <c r="B12" s="190" t="s">
        <v>89</v>
      </c>
      <c r="C12" s="313">
        <v>4.0999999999999996</v>
      </c>
      <c r="D12" s="351"/>
    </row>
    <row r="13" spans="1:8" s="14" customFormat="1">
      <c r="A13" s="763"/>
      <c r="B13" s="190" t="s">
        <v>243</v>
      </c>
      <c r="C13" s="313">
        <v>5</v>
      </c>
      <c r="D13" s="351"/>
    </row>
    <row r="14" spans="1:8" s="14" customFormat="1">
      <c r="A14" s="763"/>
      <c r="B14" s="190" t="s">
        <v>244</v>
      </c>
      <c r="C14" s="313">
        <v>5.55</v>
      </c>
      <c r="D14" s="351"/>
    </row>
    <row r="15" spans="1:8" s="14" customFormat="1" ht="19.5" thickBot="1">
      <c r="A15" s="764"/>
      <c r="B15" s="191" t="s">
        <v>245</v>
      </c>
      <c r="C15" s="314">
        <v>6.15</v>
      </c>
      <c r="D15" s="351"/>
      <c r="H15" s="293"/>
    </row>
    <row r="16" spans="1:8" s="14" customFormat="1" ht="18" customHeight="1" thickBot="1">
      <c r="A16" s="160" t="s">
        <v>40</v>
      </c>
      <c r="B16" s="824" t="s">
        <v>41</v>
      </c>
      <c r="C16" s="825"/>
      <c r="D16" s="318"/>
    </row>
    <row r="17" spans="1:4" s="14" customFormat="1" ht="36" customHeight="1" thickBot="1">
      <c r="A17" s="161" t="s">
        <v>42</v>
      </c>
      <c r="B17" s="824" t="str">
        <f>МГАрхКарел75!B17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40"/>
      <c r="D17" s="318"/>
    </row>
    <row r="18" spans="1:4" s="14" customFormat="1" ht="39.75" customHeight="1" thickBot="1">
      <c r="A18" s="160" t="s">
        <v>43</v>
      </c>
      <c r="B18" s="824" t="str">
        <f>МГАрхКарел75!B18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40"/>
      <c r="D18" s="318"/>
    </row>
    <row r="19" spans="1:4" s="14" customFormat="1" ht="43.5" customHeight="1" thickBot="1">
      <c r="A19" s="162" t="s">
        <v>44</v>
      </c>
      <c r="B19" s="828" t="str">
        <f>МГАрхКарел75!B19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41"/>
      <c r="D19" s="318"/>
    </row>
    <row r="20" spans="1:4" s="14" customFormat="1" ht="18.75" customHeight="1" thickTop="1">
      <c r="A20" s="776" t="s">
        <v>45</v>
      </c>
      <c r="B20" s="776"/>
      <c r="C20" s="776"/>
      <c r="D20" s="318"/>
    </row>
    <row r="21" spans="1:4" s="14" customFormat="1" ht="94.5" customHeight="1">
      <c r="A21" s="800" t="str">
        <f>МГАрхКарел75!A21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39"/>
      <c r="C21" s="839"/>
      <c r="D21" s="285"/>
    </row>
    <row r="22" spans="1:4" s="14" customFormat="1" ht="30.75" customHeight="1">
      <c r="A22" s="800" t="str">
        <f>МГАрхКарел75!A22</f>
        <v>2. Тарифы для  абонентов - граждан, использующих услуги телефонной связи для личных, семейных и домашних нужд, включают НДС.</v>
      </c>
      <c r="B22" s="839"/>
      <c r="C22" s="839"/>
      <c r="D22" s="318"/>
    </row>
    <row r="23" spans="1:4" ht="30.75" customHeight="1">
      <c r="A23" s="9"/>
      <c r="B23" s="9"/>
      <c r="C23" s="9"/>
    </row>
    <row r="24" spans="1:4" ht="15" customHeight="1">
      <c r="A24" s="9"/>
      <c r="B24" s="9"/>
    </row>
    <row r="25" spans="1:4" ht="15" customHeight="1"/>
    <row r="26" spans="1:4" ht="15" customHeight="1"/>
    <row r="27" spans="1:4" ht="15" customHeight="1"/>
    <row r="28" spans="1:4" ht="12.75" customHeight="1"/>
    <row r="29" spans="1:4" ht="12.75" customHeight="1"/>
  </sheetData>
  <mergeCells count="13">
    <mergeCell ref="A22:C22"/>
    <mergeCell ref="B16:C16"/>
    <mergeCell ref="B17:C17"/>
    <mergeCell ref="B18:C18"/>
    <mergeCell ref="B19:C19"/>
    <mergeCell ref="A20:C20"/>
    <mergeCell ref="A21:C21"/>
    <mergeCell ref="B9:C9"/>
    <mergeCell ref="A9:A15"/>
    <mergeCell ref="A4:C4"/>
    <mergeCell ref="A5:A6"/>
    <mergeCell ref="B5:B6"/>
    <mergeCell ref="B8:C8"/>
  </mergeCells>
  <printOptions horizontalCentered="1"/>
  <pageMargins left="0.39370078740157483" right="0.39370078740157483" top="0.59055118110236227" bottom="0.39370078740157483" header="0.27559055118110237" footer="0.51181102362204722"/>
  <pageSetup paperSize="9" scale="80" firstPageNumber="80" orientation="landscape" useFirstPageNumber="1" r:id="rId1"/>
  <headerFooter alignWithMargins="0">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5">
    <tabColor rgb="FF0070C0"/>
  </sheetPr>
  <dimension ref="A1:F23"/>
  <sheetViews>
    <sheetView view="pageBreakPreview" zoomScale="75" zoomScaleNormal="65" workbookViewId="0">
      <selection activeCell="C1" sqref="C1:D1"/>
    </sheetView>
  </sheetViews>
  <sheetFormatPr defaultRowHeight="18.75"/>
  <cols>
    <col min="1" max="1" width="11.85546875" style="8" customWidth="1"/>
    <col min="2" max="2" width="89.5703125" style="8" customWidth="1"/>
    <col min="3" max="3" width="36" style="8" customWidth="1"/>
    <col min="4" max="4" width="40.85546875" style="8" customWidth="1"/>
    <col min="5" max="6" width="17.42578125" style="9" customWidth="1"/>
    <col min="7" max="7" width="10.140625" style="8" customWidth="1"/>
    <col min="8" max="256" width="9.140625" style="8"/>
    <col min="257" max="257" width="11.85546875" style="8" customWidth="1"/>
    <col min="258" max="258" width="57.42578125" style="8" customWidth="1"/>
    <col min="259" max="259" width="27.85546875" style="8" customWidth="1"/>
    <col min="260" max="260" width="28.7109375" style="8" customWidth="1"/>
    <col min="261" max="262" width="17.42578125" style="8" customWidth="1"/>
    <col min="263" max="263" width="10.140625" style="8" customWidth="1"/>
    <col min="264" max="512" width="9.140625" style="8"/>
    <col min="513" max="513" width="11.85546875" style="8" customWidth="1"/>
    <col min="514" max="514" width="57.42578125" style="8" customWidth="1"/>
    <col min="515" max="515" width="27.85546875" style="8" customWidth="1"/>
    <col min="516" max="516" width="28.7109375" style="8" customWidth="1"/>
    <col min="517" max="518" width="17.42578125" style="8" customWidth="1"/>
    <col min="519" max="519" width="10.140625" style="8" customWidth="1"/>
    <col min="520" max="768" width="9.140625" style="8"/>
    <col min="769" max="769" width="11.85546875" style="8" customWidth="1"/>
    <col min="770" max="770" width="57.42578125" style="8" customWidth="1"/>
    <col min="771" max="771" width="27.85546875" style="8" customWidth="1"/>
    <col min="772" max="772" width="28.7109375" style="8" customWidth="1"/>
    <col min="773" max="774" width="17.42578125" style="8" customWidth="1"/>
    <col min="775" max="775" width="10.140625" style="8" customWidth="1"/>
    <col min="776" max="1024" width="9.140625" style="8"/>
    <col min="1025" max="1025" width="11.85546875" style="8" customWidth="1"/>
    <col min="1026" max="1026" width="57.42578125" style="8" customWidth="1"/>
    <col min="1027" max="1027" width="27.85546875" style="8" customWidth="1"/>
    <col min="1028" max="1028" width="28.7109375" style="8" customWidth="1"/>
    <col min="1029" max="1030" width="17.42578125" style="8" customWidth="1"/>
    <col min="1031" max="1031" width="10.140625" style="8" customWidth="1"/>
    <col min="1032" max="1280" width="9.140625" style="8"/>
    <col min="1281" max="1281" width="11.85546875" style="8" customWidth="1"/>
    <col min="1282" max="1282" width="57.42578125" style="8" customWidth="1"/>
    <col min="1283" max="1283" width="27.85546875" style="8" customWidth="1"/>
    <col min="1284" max="1284" width="28.7109375" style="8" customWidth="1"/>
    <col min="1285" max="1286" width="17.42578125" style="8" customWidth="1"/>
    <col min="1287" max="1287" width="10.140625" style="8" customWidth="1"/>
    <col min="1288" max="1536" width="9.140625" style="8"/>
    <col min="1537" max="1537" width="11.85546875" style="8" customWidth="1"/>
    <col min="1538" max="1538" width="57.42578125" style="8" customWidth="1"/>
    <col min="1539" max="1539" width="27.85546875" style="8" customWidth="1"/>
    <col min="1540" max="1540" width="28.7109375" style="8" customWidth="1"/>
    <col min="1541" max="1542" width="17.42578125" style="8" customWidth="1"/>
    <col min="1543" max="1543" width="10.140625" style="8" customWidth="1"/>
    <col min="1544" max="1792" width="9.140625" style="8"/>
    <col min="1793" max="1793" width="11.85546875" style="8" customWidth="1"/>
    <col min="1794" max="1794" width="57.42578125" style="8" customWidth="1"/>
    <col min="1795" max="1795" width="27.85546875" style="8" customWidth="1"/>
    <col min="1796" max="1796" width="28.7109375" style="8" customWidth="1"/>
    <col min="1797" max="1798" width="17.42578125" style="8" customWidth="1"/>
    <col min="1799" max="1799" width="10.140625" style="8" customWidth="1"/>
    <col min="1800" max="2048" width="9.140625" style="8"/>
    <col min="2049" max="2049" width="11.85546875" style="8" customWidth="1"/>
    <col min="2050" max="2050" width="57.42578125" style="8" customWidth="1"/>
    <col min="2051" max="2051" width="27.85546875" style="8" customWidth="1"/>
    <col min="2052" max="2052" width="28.7109375" style="8" customWidth="1"/>
    <col min="2053" max="2054" width="17.42578125" style="8" customWidth="1"/>
    <col min="2055" max="2055" width="10.140625" style="8" customWidth="1"/>
    <col min="2056" max="2304" width="9.140625" style="8"/>
    <col min="2305" max="2305" width="11.85546875" style="8" customWidth="1"/>
    <col min="2306" max="2306" width="57.42578125" style="8" customWidth="1"/>
    <col min="2307" max="2307" width="27.85546875" style="8" customWidth="1"/>
    <col min="2308" max="2308" width="28.7109375" style="8" customWidth="1"/>
    <col min="2309" max="2310" width="17.42578125" style="8" customWidth="1"/>
    <col min="2311" max="2311" width="10.140625" style="8" customWidth="1"/>
    <col min="2312" max="2560" width="9.140625" style="8"/>
    <col min="2561" max="2561" width="11.85546875" style="8" customWidth="1"/>
    <col min="2562" max="2562" width="57.42578125" style="8" customWidth="1"/>
    <col min="2563" max="2563" width="27.85546875" style="8" customWidth="1"/>
    <col min="2564" max="2564" width="28.7109375" style="8" customWidth="1"/>
    <col min="2565" max="2566" width="17.42578125" style="8" customWidth="1"/>
    <col min="2567" max="2567" width="10.140625" style="8" customWidth="1"/>
    <col min="2568" max="2816" width="9.140625" style="8"/>
    <col min="2817" max="2817" width="11.85546875" style="8" customWidth="1"/>
    <col min="2818" max="2818" width="57.42578125" style="8" customWidth="1"/>
    <col min="2819" max="2819" width="27.85546875" style="8" customWidth="1"/>
    <col min="2820" max="2820" width="28.7109375" style="8" customWidth="1"/>
    <col min="2821" max="2822" width="17.42578125" style="8" customWidth="1"/>
    <col min="2823" max="2823" width="10.140625" style="8" customWidth="1"/>
    <col min="2824" max="3072" width="9.140625" style="8"/>
    <col min="3073" max="3073" width="11.85546875" style="8" customWidth="1"/>
    <col min="3074" max="3074" width="57.42578125" style="8" customWidth="1"/>
    <col min="3075" max="3075" width="27.85546875" style="8" customWidth="1"/>
    <col min="3076" max="3076" width="28.7109375" style="8" customWidth="1"/>
    <col min="3077" max="3078" width="17.42578125" style="8" customWidth="1"/>
    <col min="3079" max="3079" width="10.140625" style="8" customWidth="1"/>
    <col min="3080" max="3328" width="9.140625" style="8"/>
    <col min="3329" max="3329" width="11.85546875" style="8" customWidth="1"/>
    <col min="3330" max="3330" width="57.42578125" style="8" customWidth="1"/>
    <col min="3331" max="3331" width="27.85546875" style="8" customWidth="1"/>
    <col min="3332" max="3332" width="28.7109375" style="8" customWidth="1"/>
    <col min="3333" max="3334" width="17.42578125" style="8" customWidth="1"/>
    <col min="3335" max="3335" width="10.140625" style="8" customWidth="1"/>
    <col min="3336" max="3584" width="9.140625" style="8"/>
    <col min="3585" max="3585" width="11.85546875" style="8" customWidth="1"/>
    <col min="3586" max="3586" width="57.42578125" style="8" customWidth="1"/>
    <col min="3587" max="3587" width="27.85546875" style="8" customWidth="1"/>
    <col min="3588" max="3588" width="28.7109375" style="8" customWidth="1"/>
    <col min="3589" max="3590" width="17.42578125" style="8" customWidth="1"/>
    <col min="3591" max="3591" width="10.140625" style="8" customWidth="1"/>
    <col min="3592" max="3840" width="9.140625" style="8"/>
    <col min="3841" max="3841" width="11.85546875" style="8" customWidth="1"/>
    <col min="3842" max="3842" width="57.42578125" style="8" customWidth="1"/>
    <col min="3843" max="3843" width="27.85546875" style="8" customWidth="1"/>
    <col min="3844" max="3844" width="28.7109375" style="8" customWidth="1"/>
    <col min="3845" max="3846" width="17.42578125" style="8" customWidth="1"/>
    <col min="3847" max="3847" width="10.140625" style="8" customWidth="1"/>
    <col min="3848" max="4096" width="9.140625" style="8"/>
    <col min="4097" max="4097" width="11.85546875" style="8" customWidth="1"/>
    <col min="4098" max="4098" width="57.42578125" style="8" customWidth="1"/>
    <col min="4099" max="4099" width="27.85546875" style="8" customWidth="1"/>
    <col min="4100" max="4100" width="28.7109375" style="8" customWidth="1"/>
    <col min="4101" max="4102" width="17.42578125" style="8" customWidth="1"/>
    <col min="4103" max="4103" width="10.140625" style="8" customWidth="1"/>
    <col min="4104" max="4352" width="9.140625" style="8"/>
    <col min="4353" max="4353" width="11.85546875" style="8" customWidth="1"/>
    <col min="4354" max="4354" width="57.42578125" style="8" customWidth="1"/>
    <col min="4355" max="4355" width="27.85546875" style="8" customWidth="1"/>
    <col min="4356" max="4356" width="28.7109375" style="8" customWidth="1"/>
    <col min="4357" max="4358" width="17.42578125" style="8" customWidth="1"/>
    <col min="4359" max="4359" width="10.140625" style="8" customWidth="1"/>
    <col min="4360" max="4608" width="9.140625" style="8"/>
    <col min="4609" max="4609" width="11.85546875" style="8" customWidth="1"/>
    <col min="4610" max="4610" width="57.42578125" style="8" customWidth="1"/>
    <col min="4611" max="4611" width="27.85546875" style="8" customWidth="1"/>
    <col min="4612" max="4612" width="28.7109375" style="8" customWidth="1"/>
    <col min="4613" max="4614" width="17.42578125" style="8" customWidth="1"/>
    <col min="4615" max="4615" width="10.140625" style="8" customWidth="1"/>
    <col min="4616" max="4864" width="9.140625" style="8"/>
    <col min="4865" max="4865" width="11.85546875" style="8" customWidth="1"/>
    <col min="4866" max="4866" width="57.42578125" style="8" customWidth="1"/>
    <col min="4867" max="4867" width="27.85546875" style="8" customWidth="1"/>
    <col min="4868" max="4868" width="28.7109375" style="8" customWidth="1"/>
    <col min="4869" max="4870" width="17.42578125" style="8" customWidth="1"/>
    <col min="4871" max="4871" width="10.140625" style="8" customWidth="1"/>
    <col min="4872" max="5120" width="9.140625" style="8"/>
    <col min="5121" max="5121" width="11.85546875" style="8" customWidth="1"/>
    <col min="5122" max="5122" width="57.42578125" style="8" customWidth="1"/>
    <col min="5123" max="5123" width="27.85546875" style="8" customWidth="1"/>
    <col min="5124" max="5124" width="28.7109375" style="8" customWidth="1"/>
    <col min="5125" max="5126" width="17.42578125" style="8" customWidth="1"/>
    <col min="5127" max="5127" width="10.140625" style="8" customWidth="1"/>
    <col min="5128" max="5376" width="9.140625" style="8"/>
    <col min="5377" max="5377" width="11.85546875" style="8" customWidth="1"/>
    <col min="5378" max="5378" width="57.42578125" style="8" customWidth="1"/>
    <col min="5379" max="5379" width="27.85546875" style="8" customWidth="1"/>
    <col min="5380" max="5380" width="28.7109375" style="8" customWidth="1"/>
    <col min="5381" max="5382" width="17.42578125" style="8" customWidth="1"/>
    <col min="5383" max="5383" width="10.140625" style="8" customWidth="1"/>
    <col min="5384" max="5632" width="9.140625" style="8"/>
    <col min="5633" max="5633" width="11.85546875" style="8" customWidth="1"/>
    <col min="5634" max="5634" width="57.42578125" style="8" customWidth="1"/>
    <col min="5635" max="5635" width="27.85546875" style="8" customWidth="1"/>
    <col min="5636" max="5636" width="28.7109375" style="8" customWidth="1"/>
    <col min="5637" max="5638" width="17.42578125" style="8" customWidth="1"/>
    <col min="5639" max="5639" width="10.140625" style="8" customWidth="1"/>
    <col min="5640" max="5888" width="9.140625" style="8"/>
    <col min="5889" max="5889" width="11.85546875" style="8" customWidth="1"/>
    <col min="5890" max="5890" width="57.42578125" style="8" customWidth="1"/>
    <col min="5891" max="5891" width="27.85546875" style="8" customWidth="1"/>
    <col min="5892" max="5892" width="28.7109375" style="8" customWidth="1"/>
    <col min="5893" max="5894" width="17.42578125" style="8" customWidth="1"/>
    <col min="5895" max="5895" width="10.140625" style="8" customWidth="1"/>
    <col min="5896" max="6144" width="9.140625" style="8"/>
    <col min="6145" max="6145" width="11.85546875" style="8" customWidth="1"/>
    <col min="6146" max="6146" width="57.42578125" style="8" customWidth="1"/>
    <col min="6147" max="6147" width="27.85546875" style="8" customWidth="1"/>
    <col min="6148" max="6148" width="28.7109375" style="8" customWidth="1"/>
    <col min="6149" max="6150" width="17.42578125" style="8" customWidth="1"/>
    <col min="6151" max="6151" width="10.140625" style="8" customWidth="1"/>
    <col min="6152" max="6400" width="9.140625" style="8"/>
    <col min="6401" max="6401" width="11.85546875" style="8" customWidth="1"/>
    <col min="6402" max="6402" width="57.42578125" style="8" customWidth="1"/>
    <col min="6403" max="6403" width="27.85546875" style="8" customWidth="1"/>
    <col min="6404" max="6404" width="28.7109375" style="8" customWidth="1"/>
    <col min="6405" max="6406" width="17.42578125" style="8" customWidth="1"/>
    <col min="6407" max="6407" width="10.140625" style="8" customWidth="1"/>
    <col min="6408" max="6656" width="9.140625" style="8"/>
    <col min="6657" max="6657" width="11.85546875" style="8" customWidth="1"/>
    <col min="6658" max="6658" width="57.42578125" style="8" customWidth="1"/>
    <col min="6659" max="6659" width="27.85546875" style="8" customWidth="1"/>
    <col min="6660" max="6660" width="28.7109375" style="8" customWidth="1"/>
    <col min="6661" max="6662" width="17.42578125" style="8" customWidth="1"/>
    <col min="6663" max="6663" width="10.140625" style="8" customWidth="1"/>
    <col min="6664" max="6912" width="9.140625" style="8"/>
    <col min="6913" max="6913" width="11.85546875" style="8" customWidth="1"/>
    <col min="6914" max="6914" width="57.42578125" style="8" customWidth="1"/>
    <col min="6915" max="6915" width="27.85546875" style="8" customWidth="1"/>
    <col min="6916" max="6916" width="28.7109375" style="8" customWidth="1"/>
    <col min="6917" max="6918" width="17.42578125" style="8" customWidth="1"/>
    <col min="6919" max="6919" width="10.140625" style="8" customWidth="1"/>
    <col min="6920" max="7168" width="9.140625" style="8"/>
    <col min="7169" max="7169" width="11.85546875" style="8" customWidth="1"/>
    <col min="7170" max="7170" width="57.42578125" style="8" customWidth="1"/>
    <col min="7171" max="7171" width="27.85546875" style="8" customWidth="1"/>
    <col min="7172" max="7172" width="28.7109375" style="8" customWidth="1"/>
    <col min="7173" max="7174" width="17.42578125" style="8" customWidth="1"/>
    <col min="7175" max="7175" width="10.140625" style="8" customWidth="1"/>
    <col min="7176" max="7424" width="9.140625" style="8"/>
    <col min="7425" max="7425" width="11.85546875" style="8" customWidth="1"/>
    <col min="7426" max="7426" width="57.42578125" style="8" customWidth="1"/>
    <col min="7427" max="7427" width="27.85546875" style="8" customWidth="1"/>
    <col min="7428" max="7428" width="28.7109375" style="8" customWidth="1"/>
    <col min="7429" max="7430" width="17.42578125" style="8" customWidth="1"/>
    <col min="7431" max="7431" width="10.140625" style="8" customWidth="1"/>
    <col min="7432" max="7680" width="9.140625" style="8"/>
    <col min="7681" max="7681" width="11.85546875" style="8" customWidth="1"/>
    <col min="7682" max="7682" width="57.42578125" style="8" customWidth="1"/>
    <col min="7683" max="7683" width="27.85546875" style="8" customWidth="1"/>
    <col min="7684" max="7684" width="28.7109375" style="8" customWidth="1"/>
    <col min="7685" max="7686" width="17.42578125" style="8" customWidth="1"/>
    <col min="7687" max="7687" width="10.140625" style="8" customWidth="1"/>
    <col min="7688" max="7936" width="9.140625" style="8"/>
    <col min="7937" max="7937" width="11.85546875" style="8" customWidth="1"/>
    <col min="7938" max="7938" width="57.42578125" style="8" customWidth="1"/>
    <col min="7939" max="7939" width="27.85546875" style="8" customWidth="1"/>
    <col min="7940" max="7940" width="28.7109375" style="8" customWidth="1"/>
    <col min="7941" max="7942" width="17.42578125" style="8" customWidth="1"/>
    <col min="7943" max="7943" width="10.140625" style="8" customWidth="1"/>
    <col min="7944" max="8192" width="9.140625" style="8"/>
    <col min="8193" max="8193" width="11.85546875" style="8" customWidth="1"/>
    <col min="8194" max="8194" width="57.42578125" style="8" customWidth="1"/>
    <col min="8195" max="8195" width="27.85546875" style="8" customWidth="1"/>
    <col min="8196" max="8196" width="28.7109375" style="8" customWidth="1"/>
    <col min="8197" max="8198" width="17.42578125" style="8" customWidth="1"/>
    <col min="8199" max="8199" width="10.140625" style="8" customWidth="1"/>
    <col min="8200" max="8448" width="9.140625" style="8"/>
    <col min="8449" max="8449" width="11.85546875" style="8" customWidth="1"/>
    <col min="8450" max="8450" width="57.42578125" style="8" customWidth="1"/>
    <col min="8451" max="8451" width="27.85546875" style="8" customWidth="1"/>
    <col min="8452" max="8452" width="28.7109375" style="8" customWidth="1"/>
    <col min="8453" max="8454" width="17.42578125" style="8" customWidth="1"/>
    <col min="8455" max="8455" width="10.140625" style="8" customWidth="1"/>
    <col min="8456" max="8704" width="9.140625" style="8"/>
    <col min="8705" max="8705" width="11.85546875" style="8" customWidth="1"/>
    <col min="8706" max="8706" width="57.42578125" style="8" customWidth="1"/>
    <col min="8707" max="8707" width="27.85546875" style="8" customWidth="1"/>
    <col min="8708" max="8708" width="28.7109375" style="8" customWidth="1"/>
    <col min="8709" max="8710" width="17.42578125" style="8" customWidth="1"/>
    <col min="8711" max="8711" width="10.140625" style="8" customWidth="1"/>
    <col min="8712" max="8960" width="9.140625" style="8"/>
    <col min="8961" max="8961" width="11.85546875" style="8" customWidth="1"/>
    <col min="8962" max="8962" width="57.42578125" style="8" customWidth="1"/>
    <col min="8963" max="8963" width="27.85546875" style="8" customWidth="1"/>
    <col min="8964" max="8964" width="28.7109375" style="8" customWidth="1"/>
    <col min="8965" max="8966" width="17.42578125" style="8" customWidth="1"/>
    <col min="8967" max="8967" width="10.140625" style="8" customWidth="1"/>
    <col min="8968" max="9216" width="9.140625" style="8"/>
    <col min="9217" max="9217" width="11.85546875" style="8" customWidth="1"/>
    <col min="9218" max="9218" width="57.42578125" style="8" customWidth="1"/>
    <col min="9219" max="9219" width="27.85546875" style="8" customWidth="1"/>
    <col min="9220" max="9220" width="28.7109375" style="8" customWidth="1"/>
    <col min="9221" max="9222" width="17.42578125" style="8" customWidth="1"/>
    <col min="9223" max="9223" width="10.140625" style="8" customWidth="1"/>
    <col min="9224" max="9472" width="9.140625" style="8"/>
    <col min="9473" max="9473" width="11.85546875" style="8" customWidth="1"/>
    <col min="9474" max="9474" width="57.42578125" style="8" customWidth="1"/>
    <col min="9475" max="9475" width="27.85546875" style="8" customWidth="1"/>
    <col min="9476" max="9476" width="28.7109375" style="8" customWidth="1"/>
    <col min="9477" max="9478" width="17.42578125" style="8" customWidth="1"/>
    <col min="9479" max="9479" width="10.140625" style="8" customWidth="1"/>
    <col min="9480" max="9728" width="9.140625" style="8"/>
    <col min="9729" max="9729" width="11.85546875" style="8" customWidth="1"/>
    <col min="9730" max="9730" width="57.42578125" style="8" customWidth="1"/>
    <col min="9731" max="9731" width="27.85546875" style="8" customWidth="1"/>
    <col min="9732" max="9732" width="28.7109375" style="8" customWidth="1"/>
    <col min="9733" max="9734" width="17.42578125" style="8" customWidth="1"/>
    <col min="9735" max="9735" width="10.140625" style="8" customWidth="1"/>
    <col min="9736" max="9984" width="9.140625" style="8"/>
    <col min="9985" max="9985" width="11.85546875" style="8" customWidth="1"/>
    <col min="9986" max="9986" width="57.42578125" style="8" customWidth="1"/>
    <col min="9987" max="9987" width="27.85546875" style="8" customWidth="1"/>
    <col min="9988" max="9988" width="28.7109375" style="8" customWidth="1"/>
    <col min="9989" max="9990" width="17.42578125" style="8" customWidth="1"/>
    <col min="9991" max="9991" width="10.140625" style="8" customWidth="1"/>
    <col min="9992" max="10240" width="9.140625" style="8"/>
    <col min="10241" max="10241" width="11.85546875" style="8" customWidth="1"/>
    <col min="10242" max="10242" width="57.42578125" style="8" customWidth="1"/>
    <col min="10243" max="10243" width="27.85546875" style="8" customWidth="1"/>
    <col min="10244" max="10244" width="28.7109375" style="8" customWidth="1"/>
    <col min="10245" max="10246" width="17.42578125" style="8" customWidth="1"/>
    <col min="10247" max="10247" width="10.140625" style="8" customWidth="1"/>
    <col min="10248" max="10496" width="9.140625" style="8"/>
    <col min="10497" max="10497" width="11.85546875" style="8" customWidth="1"/>
    <col min="10498" max="10498" width="57.42578125" style="8" customWidth="1"/>
    <col min="10499" max="10499" width="27.85546875" style="8" customWidth="1"/>
    <col min="10500" max="10500" width="28.7109375" style="8" customWidth="1"/>
    <col min="10501" max="10502" width="17.42578125" style="8" customWidth="1"/>
    <col min="10503" max="10503" width="10.140625" style="8" customWidth="1"/>
    <col min="10504" max="10752" width="9.140625" style="8"/>
    <col min="10753" max="10753" width="11.85546875" style="8" customWidth="1"/>
    <col min="10754" max="10754" width="57.42578125" style="8" customWidth="1"/>
    <col min="10755" max="10755" width="27.85546875" style="8" customWidth="1"/>
    <col min="10756" max="10756" width="28.7109375" style="8" customWidth="1"/>
    <col min="10757" max="10758" width="17.42578125" style="8" customWidth="1"/>
    <col min="10759" max="10759" width="10.140625" style="8" customWidth="1"/>
    <col min="10760" max="11008" width="9.140625" style="8"/>
    <col min="11009" max="11009" width="11.85546875" style="8" customWidth="1"/>
    <col min="11010" max="11010" width="57.42578125" style="8" customWidth="1"/>
    <col min="11011" max="11011" width="27.85546875" style="8" customWidth="1"/>
    <col min="11012" max="11012" width="28.7109375" style="8" customWidth="1"/>
    <col min="11013" max="11014" width="17.42578125" style="8" customWidth="1"/>
    <col min="11015" max="11015" width="10.140625" style="8" customWidth="1"/>
    <col min="11016" max="11264" width="9.140625" style="8"/>
    <col min="11265" max="11265" width="11.85546875" style="8" customWidth="1"/>
    <col min="11266" max="11266" width="57.42578125" style="8" customWidth="1"/>
    <col min="11267" max="11267" width="27.85546875" style="8" customWidth="1"/>
    <col min="11268" max="11268" width="28.7109375" style="8" customWidth="1"/>
    <col min="11269" max="11270" width="17.42578125" style="8" customWidth="1"/>
    <col min="11271" max="11271" width="10.140625" style="8" customWidth="1"/>
    <col min="11272" max="11520" width="9.140625" style="8"/>
    <col min="11521" max="11521" width="11.85546875" style="8" customWidth="1"/>
    <col min="11522" max="11522" width="57.42578125" style="8" customWidth="1"/>
    <col min="11523" max="11523" width="27.85546875" style="8" customWidth="1"/>
    <col min="11524" max="11524" width="28.7109375" style="8" customWidth="1"/>
    <col min="11525" max="11526" width="17.42578125" style="8" customWidth="1"/>
    <col min="11527" max="11527" width="10.140625" style="8" customWidth="1"/>
    <col min="11528" max="11776" width="9.140625" style="8"/>
    <col min="11777" max="11777" width="11.85546875" style="8" customWidth="1"/>
    <col min="11778" max="11778" width="57.42578125" style="8" customWidth="1"/>
    <col min="11779" max="11779" width="27.85546875" style="8" customWidth="1"/>
    <col min="11780" max="11780" width="28.7109375" style="8" customWidth="1"/>
    <col min="11781" max="11782" width="17.42578125" style="8" customWidth="1"/>
    <col min="11783" max="11783" width="10.140625" style="8" customWidth="1"/>
    <col min="11784" max="12032" width="9.140625" style="8"/>
    <col min="12033" max="12033" width="11.85546875" style="8" customWidth="1"/>
    <col min="12034" max="12034" width="57.42578125" style="8" customWidth="1"/>
    <col min="12035" max="12035" width="27.85546875" style="8" customWidth="1"/>
    <col min="12036" max="12036" width="28.7109375" style="8" customWidth="1"/>
    <col min="12037" max="12038" width="17.42578125" style="8" customWidth="1"/>
    <col min="12039" max="12039" width="10.140625" style="8" customWidth="1"/>
    <col min="12040" max="12288" width="9.140625" style="8"/>
    <col min="12289" max="12289" width="11.85546875" style="8" customWidth="1"/>
    <col min="12290" max="12290" width="57.42578125" style="8" customWidth="1"/>
    <col min="12291" max="12291" width="27.85546875" style="8" customWidth="1"/>
    <col min="12292" max="12292" width="28.7109375" style="8" customWidth="1"/>
    <col min="12293" max="12294" width="17.42578125" style="8" customWidth="1"/>
    <col min="12295" max="12295" width="10.140625" style="8" customWidth="1"/>
    <col min="12296" max="12544" width="9.140625" style="8"/>
    <col min="12545" max="12545" width="11.85546875" style="8" customWidth="1"/>
    <col min="12546" max="12546" width="57.42578125" style="8" customWidth="1"/>
    <col min="12547" max="12547" width="27.85546875" style="8" customWidth="1"/>
    <col min="12548" max="12548" width="28.7109375" style="8" customWidth="1"/>
    <col min="12549" max="12550" width="17.42578125" style="8" customWidth="1"/>
    <col min="12551" max="12551" width="10.140625" style="8" customWidth="1"/>
    <col min="12552" max="12800" width="9.140625" style="8"/>
    <col min="12801" max="12801" width="11.85546875" style="8" customWidth="1"/>
    <col min="12802" max="12802" width="57.42578125" style="8" customWidth="1"/>
    <col min="12803" max="12803" width="27.85546875" style="8" customWidth="1"/>
    <col min="12804" max="12804" width="28.7109375" style="8" customWidth="1"/>
    <col min="12805" max="12806" width="17.42578125" style="8" customWidth="1"/>
    <col min="12807" max="12807" width="10.140625" style="8" customWidth="1"/>
    <col min="12808" max="13056" width="9.140625" style="8"/>
    <col min="13057" max="13057" width="11.85546875" style="8" customWidth="1"/>
    <col min="13058" max="13058" width="57.42578125" style="8" customWidth="1"/>
    <col min="13059" max="13059" width="27.85546875" style="8" customWidth="1"/>
    <col min="13060" max="13060" width="28.7109375" style="8" customWidth="1"/>
    <col min="13061" max="13062" width="17.42578125" style="8" customWidth="1"/>
    <col min="13063" max="13063" width="10.140625" style="8" customWidth="1"/>
    <col min="13064" max="13312" width="9.140625" style="8"/>
    <col min="13313" max="13313" width="11.85546875" style="8" customWidth="1"/>
    <col min="13314" max="13314" width="57.42578125" style="8" customWidth="1"/>
    <col min="13315" max="13315" width="27.85546875" style="8" customWidth="1"/>
    <col min="13316" max="13316" width="28.7109375" style="8" customWidth="1"/>
    <col min="13317" max="13318" width="17.42578125" style="8" customWidth="1"/>
    <col min="13319" max="13319" width="10.140625" style="8" customWidth="1"/>
    <col min="13320" max="13568" width="9.140625" style="8"/>
    <col min="13569" max="13569" width="11.85546875" style="8" customWidth="1"/>
    <col min="13570" max="13570" width="57.42578125" style="8" customWidth="1"/>
    <col min="13571" max="13571" width="27.85546875" style="8" customWidth="1"/>
    <col min="13572" max="13572" width="28.7109375" style="8" customWidth="1"/>
    <col min="13573" max="13574" width="17.42578125" style="8" customWidth="1"/>
    <col min="13575" max="13575" width="10.140625" style="8" customWidth="1"/>
    <col min="13576" max="13824" width="9.140625" style="8"/>
    <col min="13825" max="13825" width="11.85546875" style="8" customWidth="1"/>
    <col min="13826" max="13826" width="57.42578125" style="8" customWidth="1"/>
    <col min="13827" max="13827" width="27.85546875" style="8" customWidth="1"/>
    <col min="13828" max="13828" width="28.7109375" style="8" customWidth="1"/>
    <col min="13829" max="13830" width="17.42578125" style="8" customWidth="1"/>
    <col min="13831" max="13831" width="10.140625" style="8" customWidth="1"/>
    <col min="13832" max="14080" width="9.140625" style="8"/>
    <col min="14081" max="14081" width="11.85546875" style="8" customWidth="1"/>
    <col min="14082" max="14082" width="57.42578125" style="8" customWidth="1"/>
    <col min="14083" max="14083" width="27.85546875" style="8" customWidth="1"/>
    <col min="14084" max="14084" width="28.7109375" style="8" customWidth="1"/>
    <col min="14085" max="14086" width="17.42578125" style="8" customWidth="1"/>
    <col min="14087" max="14087" width="10.140625" style="8" customWidth="1"/>
    <col min="14088" max="14336" width="9.140625" style="8"/>
    <col min="14337" max="14337" width="11.85546875" style="8" customWidth="1"/>
    <col min="14338" max="14338" width="57.42578125" style="8" customWidth="1"/>
    <col min="14339" max="14339" width="27.85546875" style="8" customWidth="1"/>
    <col min="14340" max="14340" width="28.7109375" style="8" customWidth="1"/>
    <col min="14341" max="14342" width="17.42578125" style="8" customWidth="1"/>
    <col min="14343" max="14343" width="10.140625" style="8" customWidth="1"/>
    <col min="14344" max="14592" width="9.140625" style="8"/>
    <col min="14593" max="14593" width="11.85546875" style="8" customWidth="1"/>
    <col min="14594" max="14594" width="57.42578125" style="8" customWidth="1"/>
    <col min="14595" max="14595" width="27.85546875" style="8" customWidth="1"/>
    <col min="14596" max="14596" width="28.7109375" style="8" customWidth="1"/>
    <col min="14597" max="14598" width="17.42578125" style="8" customWidth="1"/>
    <col min="14599" max="14599" width="10.140625" style="8" customWidth="1"/>
    <col min="14600" max="14848" width="9.140625" style="8"/>
    <col min="14849" max="14849" width="11.85546875" style="8" customWidth="1"/>
    <col min="14850" max="14850" width="57.42578125" style="8" customWidth="1"/>
    <col min="14851" max="14851" width="27.85546875" style="8" customWidth="1"/>
    <col min="14852" max="14852" width="28.7109375" style="8" customWidth="1"/>
    <col min="14853" max="14854" width="17.42578125" style="8" customWidth="1"/>
    <col min="14855" max="14855" width="10.140625" style="8" customWidth="1"/>
    <col min="14856" max="15104" width="9.140625" style="8"/>
    <col min="15105" max="15105" width="11.85546875" style="8" customWidth="1"/>
    <col min="15106" max="15106" width="57.42578125" style="8" customWidth="1"/>
    <col min="15107" max="15107" width="27.85546875" style="8" customWidth="1"/>
    <col min="15108" max="15108" width="28.7109375" style="8" customWidth="1"/>
    <col min="15109" max="15110" width="17.42578125" style="8" customWidth="1"/>
    <col min="15111" max="15111" width="10.140625" style="8" customWidth="1"/>
    <col min="15112" max="15360" width="9.140625" style="8"/>
    <col min="15361" max="15361" width="11.85546875" style="8" customWidth="1"/>
    <col min="15362" max="15362" width="57.42578125" style="8" customWidth="1"/>
    <col min="15363" max="15363" width="27.85546875" style="8" customWidth="1"/>
    <col min="15364" max="15364" width="28.7109375" style="8" customWidth="1"/>
    <col min="15365" max="15366" width="17.42578125" style="8" customWidth="1"/>
    <col min="15367" max="15367" width="10.140625" style="8" customWidth="1"/>
    <col min="15368" max="15616" width="9.140625" style="8"/>
    <col min="15617" max="15617" width="11.85546875" style="8" customWidth="1"/>
    <col min="15618" max="15618" width="57.42578125" style="8" customWidth="1"/>
    <col min="15619" max="15619" width="27.85546875" style="8" customWidth="1"/>
    <col min="15620" max="15620" width="28.7109375" style="8" customWidth="1"/>
    <col min="15621" max="15622" width="17.42578125" style="8" customWidth="1"/>
    <col min="15623" max="15623" width="10.140625" style="8" customWidth="1"/>
    <col min="15624" max="15872" width="9.140625" style="8"/>
    <col min="15873" max="15873" width="11.85546875" style="8" customWidth="1"/>
    <col min="15874" max="15874" width="57.42578125" style="8" customWidth="1"/>
    <col min="15875" max="15875" width="27.85546875" style="8" customWidth="1"/>
    <col min="15876" max="15876" width="28.7109375" style="8" customWidth="1"/>
    <col min="15877" max="15878" width="17.42578125" style="8" customWidth="1"/>
    <col min="15879" max="15879" width="10.140625" style="8" customWidth="1"/>
    <col min="15880" max="16128" width="9.140625" style="8"/>
    <col min="16129" max="16129" width="11.85546875" style="8" customWidth="1"/>
    <col min="16130" max="16130" width="57.42578125" style="8" customWidth="1"/>
    <col min="16131" max="16131" width="27.85546875" style="8" customWidth="1"/>
    <col min="16132" max="16132" width="28.7109375" style="8" customWidth="1"/>
    <col min="16133" max="16134" width="17.42578125" style="8" customWidth="1"/>
    <col min="16135" max="16135" width="10.140625" style="8" customWidth="1"/>
    <col min="16136" max="16384" width="9.140625" style="8"/>
  </cols>
  <sheetData>
    <row r="1" spans="1:6">
      <c r="C1" s="842" t="s">
        <v>453</v>
      </c>
      <c r="D1" s="842"/>
    </row>
    <row r="2" spans="1:6" ht="26.25" customHeight="1">
      <c r="C2" s="723" t="str">
        <f>Сахазона_72!C2</f>
        <v xml:space="preserve">к приказу ФАС России </v>
      </c>
      <c r="D2" s="723"/>
    </row>
    <row r="3" spans="1:6" ht="21.75" customHeight="1">
      <c r="C3" s="723" t="str">
        <f>Сахазона_72!C3</f>
        <v>от______________№_______________</v>
      </c>
      <c r="D3" s="723"/>
    </row>
    <row r="4" spans="1:6" ht="56.25" customHeight="1" thickBot="1">
      <c r="A4" s="754" t="s">
        <v>350</v>
      </c>
      <c r="B4" s="754"/>
      <c r="C4" s="754"/>
      <c r="D4" s="754"/>
      <c r="E4" s="287"/>
      <c r="F4" s="287"/>
    </row>
    <row r="5" spans="1:6" ht="24.75" customHeight="1" thickTop="1" thickBot="1">
      <c r="A5" s="818" t="str">
        <f>Сахазона_72!A5:A6</f>
        <v>№№ пунктов</v>
      </c>
      <c r="B5" s="843" t="s">
        <v>32</v>
      </c>
      <c r="C5" s="289" t="s">
        <v>33</v>
      </c>
      <c r="D5" s="290"/>
    </row>
    <row r="6" spans="1:6" ht="19.5" thickBot="1">
      <c r="A6" s="856"/>
      <c r="B6" s="844"/>
      <c r="C6" s="845" t="s">
        <v>63</v>
      </c>
      <c r="D6" s="846"/>
    </row>
    <row r="7" spans="1:6" ht="19.5" thickBot="1">
      <c r="A7" s="819"/>
      <c r="B7" s="844"/>
      <c r="C7" s="288" t="s">
        <v>86</v>
      </c>
      <c r="D7" s="291" t="s">
        <v>241</v>
      </c>
    </row>
    <row r="8" spans="1:6" ht="19.5" thickBot="1">
      <c r="A8" s="292">
        <v>1</v>
      </c>
      <c r="B8" s="154">
        <v>2</v>
      </c>
      <c r="C8" s="154">
        <v>3</v>
      </c>
      <c r="D8" s="155">
        <v>4</v>
      </c>
    </row>
    <row r="9" spans="1:6" s="14" customFormat="1" ht="40.5" customHeight="1" thickBot="1">
      <c r="A9" s="158" t="s">
        <v>1</v>
      </c>
      <c r="B9" s="847" t="s">
        <v>238</v>
      </c>
      <c r="C9" s="848"/>
      <c r="D9" s="849"/>
      <c r="E9" s="318"/>
      <c r="F9" s="318"/>
    </row>
    <row r="10" spans="1:6" s="14" customFormat="1" ht="23.25" customHeight="1" thickBot="1">
      <c r="A10" s="763" t="s">
        <v>34</v>
      </c>
      <c r="B10" s="847" t="s">
        <v>113</v>
      </c>
      <c r="C10" s="848"/>
      <c r="D10" s="849"/>
      <c r="E10" s="318"/>
      <c r="F10" s="318"/>
    </row>
    <row r="11" spans="1:6" s="14" customFormat="1">
      <c r="A11" s="763"/>
      <c r="B11" s="223" t="s">
        <v>82</v>
      </c>
      <c r="C11" s="299">
        <v>4.0999999999999996</v>
      </c>
      <c r="D11" s="300">
        <v>5</v>
      </c>
      <c r="E11" s="350"/>
      <c r="F11" s="350"/>
    </row>
    <row r="12" spans="1:6" s="14" customFormat="1">
      <c r="A12" s="763"/>
      <c r="B12" s="190" t="s">
        <v>89</v>
      </c>
      <c r="C12" s="301">
        <v>5</v>
      </c>
      <c r="D12" s="302">
        <v>6</v>
      </c>
      <c r="E12" s="350"/>
      <c r="F12" s="350"/>
    </row>
    <row r="13" spans="1:6" s="14" customFormat="1">
      <c r="A13" s="763"/>
      <c r="B13" s="190" t="s">
        <v>243</v>
      </c>
      <c r="C13" s="301">
        <v>5.5</v>
      </c>
      <c r="D13" s="302">
        <v>7</v>
      </c>
      <c r="E13" s="350"/>
      <c r="F13" s="350"/>
    </row>
    <row r="14" spans="1:6" s="14" customFormat="1">
      <c r="A14" s="763"/>
      <c r="B14" s="190" t="s">
        <v>244</v>
      </c>
      <c r="C14" s="301">
        <v>6.4</v>
      </c>
      <c r="D14" s="302">
        <v>7.6</v>
      </c>
      <c r="E14" s="350"/>
      <c r="F14" s="350"/>
    </row>
    <row r="15" spans="1:6" s="14" customFormat="1" ht="19.5" thickBot="1">
      <c r="A15" s="764"/>
      <c r="B15" s="191" t="s">
        <v>245</v>
      </c>
      <c r="C15" s="303">
        <v>7</v>
      </c>
      <c r="D15" s="304">
        <v>8.1999999999999993</v>
      </c>
      <c r="E15" s="350"/>
      <c r="F15" s="350"/>
    </row>
    <row r="16" spans="1:6" s="14" customFormat="1" ht="20.25" customHeight="1" thickBot="1">
      <c r="A16" s="160" t="s">
        <v>40</v>
      </c>
      <c r="B16" s="850" t="s">
        <v>41</v>
      </c>
      <c r="C16" s="851"/>
      <c r="D16" s="852"/>
      <c r="E16" s="318"/>
      <c r="F16" s="318"/>
    </row>
    <row r="17" spans="1:6" s="14" customFormat="1" ht="39.75" customHeight="1" thickBot="1">
      <c r="A17" s="161" t="s">
        <v>42</v>
      </c>
      <c r="B17" s="850" t="str">
        <f>Сахазона_72!B25:C25</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51"/>
      <c r="D17" s="852"/>
      <c r="E17" s="318"/>
      <c r="F17" s="318"/>
    </row>
    <row r="18" spans="1:6" s="14" customFormat="1" ht="43.5" customHeight="1" thickBot="1">
      <c r="A18" s="160" t="s">
        <v>43</v>
      </c>
      <c r="B18" s="850" t="str">
        <f>Сахазона_72!B26:C26</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51"/>
      <c r="D18" s="852"/>
      <c r="E18" s="318"/>
      <c r="F18" s="318"/>
    </row>
    <row r="19" spans="1:6" s="14" customFormat="1" ht="39.75" customHeight="1" thickBot="1">
      <c r="A19" s="162" t="s">
        <v>44</v>
      </c>
      <c r="B19" s="853" t="str">
        <f>Сахазона_72!B27:C27</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54"/>
      <c r="D19" s="855"/>
      <c r="E19" s="318"/>
      <c r="F19" s="318"/>
    </row>
    <row r="20" spans="1:6" s="14" customFormat="1" ht="23.25" customHeight="1" thickTop="1">
      <c r="A20" s="800" t="s">
        <v>45</v>
      </c>
      <c r="B20" s="800"/>
      <c r="C20" s="800"/>
      <c r="D20" s="800"/>
      <c r="E20" s="318"/>
      <c r="F20" s="318"/>
    </row>
    <row r="21" spans="1:6" s="14" customFormat="1" ht="96" customHeight="1">
      <c r="A21" s="800" t="str">
        <f>Сахазона_72!A29:C29</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00"/>
      <c r="C21" s="800"/>
      <c r="D21" s="800"/>
      <c r="E21" s="318"/>
      <c r="F21" s="318"/>
    </row>
    <row r="22" spans="1:6" s="14" customFormat="1" ht="21" customHeight="1">
      <c r="A22" s="800" t="str">
        <f>Сахазона_72!A30:C30</f>
        <v>2. Тарифы для  абонентов - граждан, использующих услуги телефонной связи для личных, семейных и домашних нужд, включают НДС.</v>
      </c>
      <c r="B22" s="800"/>
      <c r="C22" s="800"/>
      <c r="D22" s="800"/>
      <c r="E22" s="318"/>
      <c r="F22" s="318"/>
    </row>
    <row r="23" spans="1:6">
      <c r="A23" s="9" t="s">
        <v>239</v>
      </c>
      <c r="B23" s="9"/>
      <c r="C23" s="9"/>
      <c r="D23" s="9"/>
    </row>
  </sheetData>
  <mergeCells count="17">
    <mergeCell ref="A10:A15"/>
    <mergeCell ref="C1:D1"/>
    <mergeCell ref="C2:D2"/>
    <mergeCell ref="C3:D3"/>
    <mergeCell ref="A4:D4"/>
    <mergeCell ref="A22:D22"/>
    <mergeCell ref="B5:B7"/>
    <mergeCell ref="C6:D6"/>
    <mergeCell ref="B9:D9"/>
    <mergeCell ref="B10:D10"/>
    <mergeCell ref="B16:D16"/>
    <mergeCell ref="B17:D17"/>
    <mergeCell ref="B18:D18"/>
    <mergeCell ref="B19:D19"/>
    <mergeCell ref="A20:D20"/>
    <mergeCell ref="A21:D21"/>
    <mergeCell ref="A5:A7"/>
  </mergeCells>
  <printOptions horizontalCentered="1"/>
  <pageMargins left="0.39370078740157483" right="0.39370078740157483" top="0.59055118110236227" bottom="0.39370078740157483" header="0.27559055118110237" footer="0.51181102362204722"/>
  <pageSetup paperSize="9" scale="78" firstPageNumber="81" orientation="landscape" useFirstPageNumber="1" r:id="rId1"/>
  <headerFooter alignWithMargins="0">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4">
    <tabColor rgb="FF0070C0"/>
  </sheetPr>
  <dimension ref="A1:F22"/>
  <sheetViews>
    <sheetView view="pageBreakPreview" zoomScale="75" zoomScaleNormal="60" zoomScaleSheetLayoutView="75" workbookViewId="0">
      <selection activeCell="E2" sqref="E1:F2"/>
    </sheetView>
  </sheetViews>
  <sheetFormatPr defaultRowHeight="18.75"/>
  <cols>
    <col min="1" max="1" width="11.5703125" style="8" customWidth="1"/>
    <col min="2" max="2" width="49.85546875" style="8" customWidth="1"/>
    <col min="3" max="3" width="46.5703125" style="8" customWidth="1"/>
    <col min="4" max="4" width="41.42578125" style="8" customWidth="1"/>
    <col min="5" max="5" width="41.85546875" style="8" customWidth="1"/>
    <col min="6" max="6" width="37.5703125" style="8" customWidth="1"/>
    <col min="7" max="256" width="9.140625" style="8"/>
    <col min="257" max="257" width="11.5703125" style="8" customWidth="1"/>
    <col min="258" max="258" width="38.42578125" style="8" customWidth="1"/>
    <col min="259" max="259" width="28.28515625" style="8" customWidth="1"/>
    <col min="260" max="260" width="21.42578125" style="8" customWidth="1"/>
    <col min="261" max="261" width="26.28515625" style="8" customWidth="1"/>
    <col min="262" max="262" width="20.140625" style="8" customWidth="1"/>
    <col min="263" max="512" width="9.140625" style="8"/>
    <col min="513" max="513" width="11.5703125" style="8" customWidth="1"/>
    <col min="514" max="514" width="38.42578125" style="8" customWidth="1"/>
    <col min="515" max="515" width="28.28515625" style="8" customWidth="1"/>
    <col min="516" max="516" width="21.42578125" style="8" customWidth="1"/>
    <col min="517" max="517" width="26.28515625" style="8" customWidth="1"/>
    <col min="518" max="518" width="20.140625" style="8" customWidth="1"/>
    <col min="519" max="768" width="9.140625" style="8"/>
    <col min="769" max="769" width="11.5703125" style="8" customWidth="1"/>
    <col min="770" max="770" width="38.42578125" style="8" customWidth="1"/>
    <col min="771" max="771" width="28.28515625" style="8" customWidth="1"/>
    <col min="772" max="772" width="21.42578125" style="8" customWidth="1"/>
    <col min="773" max="773" width="26.28515625" style="8" customWidth="1"/>
    <col min="774" max="774" width="20.140625" style="8" customWidth="1"/>
    <col min="775" max="1024" width="9.140625" style="8"/>
    <col min="1025" max="1025" width="11.5703125" style="8" customWidth="1"/>
    <col min="1026" max="1026" width="38.42578125" style="8" customWidth="1"/>
    <col min="1027" max="1027" width="28.28515625" style="8" customWidth="1"/>
    <col min="1028" max="1028" width="21.42578125" style="8" customWidth="1"/>
    <col min="1029" max="1029" width="26.28515625" style="8" customWidth="1"/>
    <col min="1030" max="1030" width="20.140625" style="8" customWidth="1"/>
    <col min="1031" max="1280" width="9.140625" style="8"/>
    <col min="1281" max="1281" width="11.5703125" style="8" customWidth="1"/>
    <col min="1282" max="1282" width="38.42578125" style="8" customWidth="1"/>
    <col min="1283" max="1283" width="28.28515625" style="8" customWidth="1"/>
    <col min="1284" max="1284" width="21.42578125" style="8" customWidth="1"/>
    <col min="1285" max="1285" width="26.28515625" style="8" customWidth="1"/>
    <col min="1286" max="1286" width="20.140625" style="8" customWidth="1"/>
    <col min="1287" max="1536" width="9.140625" style="8"/>
    <col min="1537" max="1537" width="11.5703125" style="8" customWidth="1"/>
    <col min="1538" max="1538" width="38.42578125" style="8" customWidth="1"/>
    <col min="1539" max="1539" width="28.28515625" style="8" customWidth="1"/>
    <col min="1540" max="1540" width="21.42578125" style="8" customWidth="1"/>
    <col min="1541" max="1541" width="26.28515625" style="8" customWidth="1"/>
    <col min="1542" max="1542" width="20.140625" style="8" customWidth="1"/>
    <col min="1543" max="1792" width="9.140625" style="8"/>
    <col min="1793" max="1793" width="11.5703125" style="8" customWidth="1"/>
    <col min="1794" max="1794" width="38.42578125" style="8" customWidth="1"/>
    <col min="1795" max="1795" width="28.28515625" style="8" customWidth="1"/>
    <col min="1796" max="1796" width="21.42578125" style="8" customWidth="1"/>
    <col min="1797" max="1797" width="26.28515625" style="8" customWidth="1"/>
    <col min="1798" max="1798" width="20.140625" style="8" customWidth="1"/>
    <col min="1799" max="2048" width="9.140625" style="8"/>
    <col min="2049" max="2049" width="11.5703125" style="8" customWidth="1"/>
    <col min="2050" max="2050" width="38.42578125" style="8" customWidth="1"/>
    <col min="2051" max="2051" width="28.28515625" style="8" customWidth="1"/>
    <col min="2052" max="2052" width="21.42578125" style="8" customWidth="1"/>
    <col min="2053" max="2053" width="26.28515625" style="8" customWidth="1"/>
    <col min="2054" max="2054" width="20.140625" style="8" customWidth="1"/>
    <col min="2055" max="2304" width="9.140625" style="8"/>
    <col min="2305" max="2305" width="11.5703125" style="8" customWidth="1"/>
    <col min="2306" max="2306" width="38.42578125" style="8" customWidth="1"/>
    <col min="2307" max="2307" width="28.28515625" style="8" customWidth="1"/>
    <col min="2308" max="2308" width="21.42578125" style="8" customWidth="1"/>
    <col min="2309" max="2309" width="26.28515625" style="8" customWidth="1"/>
    <col min="2310" max="2310" width="20.140625" style="8" customWidth="1"/>
    <col min="2311" max="2560" width="9.140625" style="8"/>
    <col min="2561" max="2561" width="11.5703125" style="8" customWidth="1"/>
    <col min="2562" max="2562" width="38.42578125" style="8" customWidth="1"/>
    <col min="2563" max="2563" width="28.28515625" style="8" customWidth="1"/>
    <col min="2564" max="2564" width="21.42578125" style="8" customWidth="1"/>
    <col min="2565" max="2565" width="26.28515625" style="8" customWidth="1"/>
    <col min="2566" max="2566" width="20.140625" style="8" customWidth="1"/>
    <col min="2567" max="2816" width="9.140625" style="8"/>
    <col min="2817" max="2817" width="11.5703125" style="8" customWidth="1"/>
    <col min="2818" max="2818" width="38.42578125" style="8" customWidth="1"/>
    <col min="2819" max="2819" width="28.28515625" style="8" customWidth="1"/>
    <col min="2820" max="2820" width="21.42578125" style="8" customWidth="1"/>
    <col min="2821" max="2821" width="26.28515625" style="8" customWidth="1"/>
    <col min="2822" max="2822" width="20.140625" style="8" customWidth="1"/>
    <col min="2823" max="3072" width="9.140625" style="8"/>
    <col min="3073" max="3073" width="11.5703125" style="8" customWidth="1"/>
    <col min="3074" max="3074" width="38.42578125" style="8" customWidth="1"/>
    <col min="3075" max="3075" width="28.28515625" style="8" customWidth="1"/>
    <col min="3076" max="3076" width="21.42578125" style="8" customWidth="1"/>
    <col min="3077" max="3077" width="26.28515625" style="8" customWidth="1"/>
    <col min="3078" max="3078" width="20.140625" style="8" customWidth="1"/>
    <col min="3079" max="3328" width="9.140625" style="8"/>
    <col min="3329" max="3329" width="11.5703125" style="8" customWidth="1"/>
    <col min="3330" max="3330" width="38.42578125" style="8" customWidth="1"/>
    <col min="3331" max="3331" width="28.28515625" style="8" customWidth="1"/>
    <col min="3332" max="3332" width="21.42578125" style="8" customWidth="1"/>
    <col min="3333" max="3333" width="26.28515625" style="8" customWidth="1"/>
    <col min="3334" max="3334" width="20.140625" style="8" customWidth="1"/>
    <col min="3335" max="3584" width="9.140625" style="8"/>
    <col min="3585" max="3585" width="11.5703125" style="8" customWidth="1"/>
    <col min="3586" max="3586" width="38.42578125" style="8" customWidth="1"/>
    <col min="3587" max="3587" width="28.28515625" style="8" customWidth="1"/>
    <col min="3588" max="3588" width="21.42578125" style="8" customWidth="1"/>
    <col min="3589" max="3589" width="26.28515625" style="8" customWidth="1"/>
    <col min="3590" max="3590" width="20.140625" style="8" customWidth="1"/>
    <col min="3591" max="3840" width="9.140625" style="8"/>
    <col min="3841" max="3841" width="11.5703125" style="8" customWidth="1"/>
    <col min="3842" max="3842" width="38.42578125" style="8" customWidth="1"/>
    <col min="3843" max="3843" width="28.28515625" style="8" customWidth="1"/>
    <col min="3844" max="3844" width="21.42578125" style="8" customWidth="1"/>
    <col min="3845" max="3845" width="26.28515625" style="8" customWidth="1"/>
    <col min="3846" max="3846" width="20.140625" style="8" customWidth="1"/>
    <col min="3847" max="4096" width="9.140625" style="8"/>
    <col min="4097" max="4097" width="11.5703125" style="8" customWidth="1"/>
    <col min="4098" max="4098" width="38.42578125" style="8" customWidth="1"/>
    <col min="4099" max="4099" width="28.28515625" style="8" customWidth="1"/>
    <col min="4100" max="4100" width="21.42578125" style="8" customWidth="1"/>
    <col min="4101" max="4101" width="26.28515625" style="8" customWidth="1"/>
    <col min="4102" max="4102" width="20.140625" style="8" customWidth="1"/>
    <col min="4103" max="4352" width="9.140625" style="8"/>
    <col min="4353" max="4353" width="11.5703125" style="8" customWidth="1"/>
    <col min="4354" max="4354" width="38.42578125" style="8" customWidth="1"/>
    <col min="4355" max="4355" width="28.28515625" style="8" customWidth="1"/>
    <col min="4356" max="4356" width="21.42578125" style="8" customWidth="1"/>
    <col min="4357" max="4357" width="26.28515625" style="8" customWidth="1"/>
    <col min="4358" max="4358" width="20.140625" style="8" customWidth="1"/>
    <col min="4359" max="4608" width="9.140625" style="8"/>
    <col min="4609" max="4609" width="11.5703125" style="8" customWidth="1"/>
    <col min="4610" max="4610" width="38.42578125" style="8" customWidth="1"/>
    <col min="4611" max="4611" width="28.28515625" style="8" customWidth="1"/>
    <col min="4612" max="4612" width="21.42578125" style="8" customWidth="1"/>
    <col min="4613" max="4613" width="26.28515625" style="8" customWidth="1"/>
    <col min="4614" max="4614" width="20.140625" style="8" customWidth="1"/>
    <col min="4615" max="4864" width="9.140625" style="8"/>
    <col min="4865" max="4865" width="11.5703125" style="8" customWidth="1"/>
    <col min="4866" max="4866" width="38.42578125" style="8" customWidth="1"/>
    <col min="4867" max="4867" width="28.28515625" style="8" customWidth="1"/>
    <col min="4868" max="4868" width="21.42578125" style="8" customWidth="1"/>
    <col min="4869" max="4869" width="26.28515625" style="8" customWidth="1"/>
    <col min="4870" max="4870" width="20.140625" style="8" customWidth="1"/>
    <col min="4871" max="5120" width="9.140625" style="8"/>
    <col min="5121" max="5121" width="11.5703125" style="8" customWidth="1"/>
    <col min="5122" max="5122" width="38.42578125" style="8" customWidth="1"/>
    <col min="5123" max="5123" width="28.28515625" style="8" customWidth="1"/>
    <col min="5124" max="5124" width="21.42578125" style="8" customWidth="1"/>
    <col min="5125" max="5125" width="26.28515625" style="8" customWidth="1"/>
    <col min="5126" max="5126" width="20.140625" style="8" customWidth="1"/>
    <col min="5127" max="5376" width="9.140625" style="8"/>
    <col min="5377" max="5377" width="11.5703125" style="8" customWidth="1"/>
    <col min="5378" max="5378" width="38.42578125" style="8" customWidth="1"/>
    <col min="5379" max="5379" width="28.28515625" style="8" customWidth="1"/>
    <col min="5380" max="5380" width="21.42578125" style="8" customWidth="1"/>
    <col min="5381" max="5381" width="26.28515625" style="8" customWidth="1"/>
    <col min="5382" max="5382" width="20.140625" style="8" customWidth="1"/>
    <col min="5383" max="5632" width="9.140625" style="8"/>
    <col min="5633" max="5633" width="11.5703125" style="8" customWidth="1"/>
    <col min="5634" max="5634" width="38.42578125" style="8" customWidth="1"/>
    <col min="5635" max="5635" width="28.28515625" style="8" customWidth="1"/>
    <col min="5636" max="5636" width="21.42578125" style="8" customWidth="1"/>
    <col min="5637" max="5637" width="26.28515625" style="8" customWidth="1"/>
    <col min="5638" max="5638" width="20.140625" style="8" customWidth="1"/>
    <col min="5639" max="5888" width="9.140625" style="8"/>
    <col min="5889" max="5889" width="11.5703125" style="8" customWidth="1"/>
    <col min="5890" max="5890" width="38.42578125" style="8" customWidth="1"/>
    <col min="5891" max="5891" width="28.28515625" style="8" customWidth="1"/>
    <col min="5892" max="5892" width="21.42578125" style="8" customWidth="1"/>
    <col min="5893" max="5893" width="26.28515625" style="8" customWidth="1"/>
    <col min="5894" max="5894" width="20.140625" style="8" customWidth="1"/>
    <col min="5895" max="6144" width="9.140625" style="8"/>
    <col min="6145" max="6145" width="11.5703125" style="8" customWidth="1"/>
    <col min="6146" max="6146" width="38.42578125" style="8" customWidth="1"/>
    <col min="6147" max="6147" width="28.28515625" style="8" customWidth="1"/>
    <col min="6148" max="6148" width="21.42578125" style="8" customWidth="1"/>
    <col min="6149" max="6149" width="26.28515625" style="8" customWidth="1"/>
    <col min="6150" max="6150" width="20.140625" style="8" customWidth="1"/>
    <col min="6151" max="6400" width="9.140625" style="8"/>
    <col min="6401" max="6401" width="11.5703125" style="8" customWidth="1"/>
    <col min="6402" max="6402" width="38.42578125" style="8" customWidth="1"/>
    <col min="6403" max="6403" width="28.28515625" style="8" customWidth="1"/>
    <col min="6404" max="6404" width="21.42578125" style="8" customWidth="1"/>
    <col min="6405" max="6405" width="26.28515625" style="8" customWidth="1"/>
    <col min="6406" max="6406" width="20.140625" style="8" customWidth="1"/>
    <col min="6407" max="6656" width="9.140625" style="8"/>
    <col min="6657" max="6657" width="11.5703125" style="8" customWidth="1"/>
    <col min="6658" max="6658" width="38.42578125" style="8" customWidth="1"/>
    <col min="6659" max="6659" width="28.28515625" style="8" customWidth="1"/>
    <col min="6660" max="6660" width="21.42578125" style="8" customWidth="1"/>
    <col min="6661" max="6661" width="26.28515625" style="8" customWidth="1"/>
    <col min="6662" max="6662" width="20.140625" style="8" customWidth="1"/>
    <col min="6663" max="6912" width="9.140625" style="8"/>
    <col min="6913" max="6913" width="11.5703125" style="8" customWidth="1"/>
    <col min="6914" max="6914" width="38.42578125" style="8" customWidth="1"/>
    <col min="6915" max="6915" width="28.28515625" style="8" customWidth="1"/>
    <col min="6916" max="6916" width="21.42578125" style="8" customWidth="1"/>
    <col min="6917" max="6917" width="26.28515625" style="8" customWidth="1"/>
    <col min="6918" max="6918" width="20.140625" style="8" customWidth="1"/>
    <col min="6919" max="7168" width="9.140625" style="8"/>
    <col min="7169" max="7169" width="11.5703125" style="8" customWidth="1"/>
    <col min="7170" max="7170" width="38.42578125" style="8" customWidth="1"/>
    <col min="7171" max="7171" width="28.28515625" style="8" customWidth="1"/>
    <col min="7172" max="7172" width="21.42578125" style="8" customWidth="1"/>
    <col min="7173" max="7173" width="26.28515625" style="8" customWidth="1"/>
    <col min="7174" max="7174" width="20.140625" style="8" customWidth="1"/>
    <col min="7175" max="7424" width="9.140625" style="8"/>
    <col min="7425" max="7425" width="11.5703125" style="8" customWidth="1"/>
    <col min="7426" max="7426" width="38.42578125" style="8" customWidth="1"/>
    <col min="7427" max="7427" width="28.28515625" style="8" customWidth="1"/>
    <col min="7428" max="7428" width="21.42578125" style="8" customWidth="1"/>
    <col min="7429" max="7429" width="26.28515625" style="8" customWidth="1"/>
    <col min="7430" max="7430" width="20.140625" style="8" customWidth="1"/>
    <col min="7431" max="7680" width="9.140625" style="8"/>
    <col min="7681" max="7681" width="11.5703125" style="8" customWidth="1"/>
    <col min="7682" max="7682" width="38.42578125" style="8" customWidth="1"/>
    <col min="7683" max="7683" width="28.28515625" style="8" customWidth="1"/>
    <col min="7684" max="7684" width="21.42578125" style="8" customWidth="1"/>
    <col min="7685" max="7685" width="26.28515625" style="8" customWidth="1"/>
    <col min="7686" max="7686" width="20.140625" style="8" customWidth="1"/>
    <col min="7687" max="7936" width="9.140625" style="8"/>
    <col min="7937" max="7937" width="11.5703125" style="8" customWidth="1"/>
    <col min="7938" max="7938" width="38.42578125" style="8" customWidth="1"/>
    <col min="7939" max="7939" width="28.28515625" style="8" customWidth="1"/>
    <col min="7940" max="7940" width="21.42578125" style="8" customWidth="1"/>
    <col min="7941" max="7941" width="26.28515625" style="8" customWidth="1"/>
    <col min="7942" max="7942" width="20.140625" style="8" customWidth="1"/>
    <col min="7943" max="8192" width="9.140625" style="8"/>
    <col min="8193" max="8193" width="11.5703125" style="8" customWidth="1"/>
    <col min="8194" max="8194" width="38.42578125" style="8" customWidth="1"/>
    <col min="8195" max="8195" width="28.28515625" style="8" customWidth="1"/>
    <col min="8196" max="8196" width="21.42578125" style="8" customWidth="1"/>
    <col min="8197" max="8197" width="26.28515625" style="8" customWidth="1"/>
    <col min="8198" max="8198" width="20.140625" style="8" customWidth="1"/>
    <col min="8199" max="8448" width="9.140625" style="8"/>
    <col min="8449" max="8449" width="11.5703125" style="8" customWidth="1"/>
    <col min="8450" max="8450" width="38.42578125" style="8" customWidth="1"/>
    <col min="8451" max="8451" width="28.28515625" style="8" customWidth="1"/>
    <col min="8452" max="8452" width="21.42578125" style="8" customWidth="1"/>
    <col min="8453" max="8453" width="26.28515625" style="8" customWidth="1"/>
    <col min="8454" max="8454" width="20.140625" style="8" customWidth="1"/>
    <col min="8455" max="8704" width="9.140625" style="8"/>
    <col min="8705" max="8705" width="11.5703125" style="8" customWidth="1"/>
    <col min="8706" max="8706" width="38.42578125" style="8" customWidth="1"/>
    <col min="8707" max="8707" width="28.28515625" style="8" customWidth="1"/>
    <col min="8708" max="8708" width="21.42578125" style="8" customWidth="1"/>
    <col min="8709" max="8709" width="26.28515625" style="8" customWidth="1"/>
    <col min="8710" max="8710" width="20.140625" style="8" customWidth="1"/>
    <col min="8711" max="8960" width="9.140625" style="8"/>
    <col min="8961" max="8961" width="11.5703125" style="8" customWidth="1"/>
    <col min="8962" max="8962" width="38.42578125" style="8" customWidth="1"/>
    <col min="8963" max="8963" width="28.28515625" style="8" customWidth="1"/>
    <col min="8964" max="8964" width="21.42578125" style="8" customWidth="1"/>
    <col min="8965" max="8965" width="26.28515625" style="8" customWidth="1"/>
    <col min="8966" max="8966" width="20.140625" style="8" customWidth="1"/>
    <col min="8967" max="9216" width="9.140625" style="8"/>
    <col min="9217" max="9217" width="11.5703125" style="8" customWidth="1"/>
    <col min="9218" max="9218" width="38.42578125" style="8" customWidth="1"/>
    <col min="9219" max="9219" width="28.28515625" style="8" customWidth="1"/>
    <col min="9220" max="9220" width="21.42578125" style="8" customWidth="1"/>
    <col min="9221" max="9221" width="26.28515625" style="8" customWidth="1"/>
    <col min="9222" max="9222" width="20.140625" style="8" customWidth="1"/>
    <col min="9223" max="9472" width="9.140625" style="8"/>
    <col min="9473" max="9473" width="11.5703125" style="8" customWidth="1"/>
    <col min="9474" max="9474" width="38.42578125" style="8" customWidth="1"/>
    <col min="9475" max="9475" width="28.28515625" style="8" customWidth="1"/>
    <col min="9476" max="9476" width="21.42578125" style="8" customWidth="1"/>
    <col min="9477" max="9477" width="26.28515625" style="8" customWidth="1"/>
    <col min="9478" max="9478" width="20.140625" style="8" customWidth="1"/>
    <col min="9479" max="9728" width="9.140625" style="8"/>
    <col min="9729" max="9729" width="11.5703125" style="8" customWidth="1"/>
    <col min="9730" max="9730" width="38.42578125" style="8" customWidth="1"/>
    <col min="9731" max="9731" width="28.28515625" style="8" customWidth="1"/>
    <col min="9732" max="9732" width="21.42578125" style="8" customWidth="1"/>
    <col min="9733" max="9733" width="26.28515625" style="8" customWidth="1"/>
    <col min="9734" max="9734" width="20.140625" style="8" customWidth="1"/>
    <col min="9735" max="9984" width="9.140625" style="8"/>
    <col min="9985" max="9985" width="11.5703125" style="8" customWidth="1"/>
    <col min="9986" max="9986" width="38.42578125" style="8" customWidth="1"/>
    <col min="9987" max="9987" width="28.28515625" style="8" customWidth="1"/>
    <col min="9988" max="9988" width="21.42578125" style="8" customWidth="1"/>
    <col min="9989" max="9989" width="26.28515625" style="8" customWidth="1"/>
    <col min="9990" max="9990" width="20.140625" style="8" customWidth="1"/>
    <col min="9991" max="10240" width="9.140625" style="8"/>
    <col min="10241" max="10241" width="11.5703125" style="8" customWidth="1"/>
    <col min="10242" max="10242" width="38.42578125" style="8" customWidth="1"/>
    <col min="10243" max="10243" width="28.28515625" style="8" customWidth="1"/>
    <col min="10244" max="10244" width="21.42578125" style="8" customWidth="1"/>
    <col min="10245" max="10245" width="26.28515625" style="8" customWidth="1"/>
    <col min="10246" max="10246" width="20.140625" style="8" customWidth="1"/>
    <col min="10247" max="10496" width="9.140625" style="8"/>
    <col min="10497" max="10497" width="11.5703125" style="8" customWidth="1"/>
    <col min="10498" max="10498" width="38.42578125" style="8" customWidth="1"/>
    <col min="10499" max="10499" width="28.28515625" style="8" customWidth="1"/>
    <col min="10500" max="10500" width="21.42578125" style="8" customWidth="1"/>
    <col min="10501" max="10501" width="26.28515625" style="8" customWidth="1"/>
    <col min="10502" max="10502" width="20.140625" style="8" customWidth="1"/>
    <col min="10503" max="10752" width="9.140625" style="8"/>
    <col min="10753" max="10753" width="11.5703125" style="8" customWidth="1"/>
    <col min="10754" max="10754" width="38.42578125" style="8" customWidth="1"/>
    <col min="10755" max="10755" width="28.28515625" style="8" customWidth="1"/>
    <col min="10756" max="10756" width="21.42578125" style="8" customWidth="1"/>
    <col min="10757" max="10757" width="26.28515625" style="8" customWidth="1"/>
    <col min="10758" max="10758" width="20.140625" style="8" customWidth="1"/>
    <col min="10759" max="11008" width="9.140625" style="8"/>
    <col min="11009" max="11009" width="11.5703125" style="8" customWidth="1"/>
    <col min="11010" max="11010" width="38.42578125" style="8" customWidth="1"/>
    <col min="11011" max="11011" width="28.28515625" style="8" customWidth="1"/>
    <col min="11012" max="11012" width="21.42578125" style="8" customWidth="1"/>
    <col min="11013" max="11013" width="26.28515625" style="8" customWidth="1"/>
    <col min="11014" max="11014" width="20.140625" style="8" customWidth="1"/>
    <col min="11015" max="11264" width="9.140625" style="8"/>
    <col min="11265" max="11265" width="11.5703125" style="8" customWidth="1"/>
    <col min="11266" max="11266" width="38.42578125" style="8" customWidth="1"/>
    <col min="11267" max="11267" width="28.28515625" style="8" customWidth="1"/>
    <col min="11268" max="11268" width="21.42578125" style="8" customWidth="1"/>
    <col min="11269" max="11269" width="26.28515625" style="8" customWidth="1"/>
    <col min="11270" max="11270" width="20.140625" style="8" customWidth="1"/>
    <col min="11271" max="11520" width="9.140625" style="8"/>
    <col min="11521" max="11521" width="11.5703125" style="8" customWidth="1"/>
    <col min="11522" max="11522" width="38.42578125" style="8" customWidth="1"/>
    <col min="11523" max="11523" width="28.28515625" style="8" customWidth="1"/>
    <col min="11524" max="11524" width="21.42578125" style="8" customWidth="1"/>
    <col min="11525" max="11525" width="26.28515625" style="8" customWidth="1"/>
    <col min="11526" max="11526" width="20.140625" style="8" customWidth="1"/>
    <col min="11527" max="11776" width="9.140625" style="8"/>
    <col min="11777" max="11777" width="11.5703125" style="8" customWidth="1"/>
    <col min="11778" max="11778" width="38.42578125" style="8" customWidth="1"/>
    <col min="11779" max="11779" width="28.28515625" style="8" customWidth="1"/>
    <col min="11780" max="11780" width="21.42578125" style="8" customWidth="1"/>
    <col min="11781" max="11781" width="26.28515625" style="8" customWidth="1"/>
    <col min="11782" max="11782" width="20.140625" style="8" customWidth="1"/>
    <col min="11783" max="12032" width="9.140625" style="8"/>
    <col min="12033" max="12033" width="11.5703125" style="8" customWidth="1"/>
    <col min="12034" max="12034" width="38.42578125" style="8" customWidth="1"/>
    <col min="12035" max="12035" width="28.28515625" style="8" customWidth="1"/>
    <col min="12036" max="12036" width="21.42578125" style="8" customWidth="1"/>
    <col min="12037" max="12037" width="26.28515625" style="8" customWidth="1"/>
    <col min="12038" max="12038" width="20.140625" style="8" customWidth="1"/>
    <col min="12039" max="12288" width="9.140625" style="8"/>
    <col min="12289" max="12289" width="11.5703125" style="8" customWidth="1"/>
    <col min="12290" max="12290" width="38.42578125" style="8" customWidth="1"/>
    <col min="12291" max="12291" width="28.28515625" style="8" customWidth="1"/>
    <col min="12292" max="12292" width="21.42578125" style="8" customWidth="1"/>
    <col min="12293" max="12293" width="26.28515625" style="8" customWidth="1"/>
    <col min="12294" max="12294" width="20.140625" style="8" customWidth="1"/>
    <col min="12295" max="12544" width="9.140625" style="8"/>
    <col min="12545" max="12545" width="11.5703125" style="8" customWidth="1"/>
    <col min="12546" max="12546" width="38.42578125" style="8" customWidth="1"/>
    <col min="12547" max="12547" width="28.28515625" style="8" customWidth="1"/>
    <col min="12548" max="12548" width="21.42578125" style="8" customWidth="1"/>
    <col min="12549" max="12549" width="26.28515625" style="8" customWidth="1"/>
    <col min="12550" max="12550" width="20.140625" style="8" customWidth="1"/>
    <col min="12551" max="12800" width="9.140625" style="8"/>
    <col min="12801" max="12801" width="11.5703125" style="8" customWidth="1"/>
    <col min="12802" max="12802" width="38.42578125" style="8" customWidth="1"/>
    <col min="12803" max="12803" width="28.28515625" style="8" customWidth="1"/>
    <col min="12804" max="12804" width="21.42578125" style="8" customWidth="1"/>
    <col min="12805" max="12805" width="26.28515625" style="8" customWidth="1"/>
    <col min="12806" max="12806" width="20.140625" style="8" customWidth="1"/>
    <col min="12807" max="13056" width="9.140625" style="8"/>
    <col min="13057" max="13057" width="11.5703125" style="8" customWidth="1"/>
    <col min="13058" max="13058" width="38.42578125" style="8" customWidth="1"/>
    <col min="13059" max="13059" width="28.28515625" style="8" customWidth="1"/>
    <col min="13060" max="13060" width="21.42578125" style="8" customWidth="1"/>
    <col min="13061" max="13061" width="26.28515625" style="8" customWidth="1"/>
    <col min="13062" max="13062" width="20.140625" style="8" customWidth="1"/>
    <col min="13063" max="13312" width="9.140625" style="8"/>
    <col min="13313" max="13313" width="11.5703125" style="8" customWidth="1"/>
    <col min="13314" max="13314" width="38.42578125" style="8" customWidth="1"/>
    <col min="13315" max="13315" width="28.28515625" style="8" customWidth="1"/>
    <col min="13316" max="13316" width="21.42578125" style="8" customWidth="1"/>
    <col min="13317" max="13317" width="26.28515625" style="8" customWidth="1"/>
    <col min="13318" max="13318" width="20.140625" style="8" customWidth="1"/>
    <col min="13319" max="13568" width="9.140625" style="8"/>
    <col min="13569" max="13569" width="11.5703125" style="8" customWidth="1"/>
    <col min="13570" max="13570" width="38.42578125" style="8" customWidth="1"/>
    <col min="13571" max="13571" width="28.28515625" style="8" customWidth="1"/>
    <col min="13572" max="13572" width="21.42578125" style="8" customWidth="1"/>
    <col min="13573" max="13573" width="26.28515625" style="8" customWidth="1"/>
    <col min="13574" max="13574" width="20.140625" style="8" customWidth="1"/>
    <col min="13575" max="13824" width="9.140625" style="8"/>
    <col min="13825" max="13825" width="11.5703125" style="8" customWidth="1"/>
    <col min="13826" max="13826" width="38.42578125" style="8" customWidth="1"/>
    <col min="13827" max="13827" width="28.28515625" style="8" customWidth="1"/>
    <col min="13828" max="13828" width="21.42578125" style="8" customWidth="1"/>
    <col min="13829" max="13829" width="26.28515625" style="8" customWidth="1"/>
    <col min="13830" max="13830" width="20.140625" style="8" customWidth="1"/>
    <col min="13831" max="14080" width="9.140625" style="8"/>
    <col min="14081" max="14081" width="11.5703125" style="8" customWidth="1"/>
    <col min="14082" max="14082" width="38.42578125" style="8" customWidth="1"/>
    <col min="14083" max="14083" width="28.28515625" style="8" customWidth="1"/>
    <col min="14084" max="14084" width="21.42578125" style="8" customWidth="1"/>
    <col min="14085" max="14085" width="26.28515625" style="8" customWidth="1"/>
    <col min="14086" max="14086" width="20.140625" style="8" customWidth="1"/>
    <col min="14087" max="14336" width="9.140625" style="8"/>
    <col min="14337" max="14337" width="11.5703125" style="8" customWidth="1"/>
    <col min="14338" max="14338" width="38.42578125" style="8" customWidth="1"/>
    <col min="14339" max="14339" width="28.28515625" style="8" customWidth="1"/>
    <col min="14340" max="14340" width="21.42578125" style="8" customWidth="1"/>
    <col min="14341" max="14341" width="26.28515625" style="8" customWidth="1"/>
    <col min="14342" max="14342" width="20.140625" style="8" customWidth="1"/>
    <col min="14343" max="14592" width="9.140625" style="8"/>
    <col min="14593" max="14593" width="11.5703125" style="8" customWidth="1"/>
    <col min="14594" max="14594" width="38.42578125" style="8" customWidth="1"/>
    <col min="14595" max="14595" width="28.28515625" style="8" customWidth="1"/>
    <col min="14596" max="14596" width="21.42578125" style="8" customWidth="1"/>
    <col min="14597" max="14597" width="26.28515625" style="8" customWidth="1"/>
    <col min="14598" max="14598" width="20.140625" style="8" customWidth="1"/>
    <col min="14599" max="14848" width="9.140625" style="8"/>
    <col min="14849" max="14849" width="11.5703125" style="8" customWidth="1"/>
    <col min="14850" max="14850" width="38.42578125" style="8" customWidth="1"/>
    <col min="14851" max="14851" width="28.28515625" style="8" customWidth="1"/>
    <col min="14852" max="14852" width="21.42578125" style="8" customWidth="1"/>
    <col min="14853" max="14853" width="26.28515625" style="8" customWidth="1"/>
    <col min="14854" max="14854" width="20.140625" style="8" customWidth="1"/>
    <col min="14855" max="15104" width="9.140625" style="8"/>
    <col min="15105" max="15105" width="11.5703125" style="8" customWidth="1"/>
    <col min="15106" max="15106" width="38.42578125" style="8" customWidth="1"/>
    <col min="15107" max="15107" width="28.28515625" style="8" customWidth="1"/>
    <col min="15108" max="15108" width="21.42578125" style="8" customWidth="1"/>
    <col min="15109" max="15109" width="26.28515625" style="8" customWidth="1"/>
    <col min="15110" max="15110" width="20.140625" style="8" customWidth="1"/>
    <col min="15111" max="15360" width="9.140625" style="8"/>
    <col min="15361" max="15361" width="11.5703125" style="8" customWidth="1"/>
    <col min="15362" max="15362" width="38.42578125" style="8" customWidth="1"/>
    <col min="15363" max="15363" width="28.28515625" style="8" customWidth="1"/>
    <col min="15364" max="15364" width="21.42578125" style="8" customWidth="1"/>
    <col min="15365" max="15365" width="26.28515625" style="8" customWidth="1"/>
    <col min="15366" max="15366" width="20.140625" style="8" customWidth="1"/>
    <col min="15367" max="15616" width="9.140625" style="8"/>
    <col min="15617" max="15617" width="11.5703125" style="8" customWidth="1"/>
    <col min="15618" max="15618" width="38.42578125" style="8" customWidth="1"/>
    <col min="15619" max="15619" width="28.28515625" style="8" customWidth="1"/>
    <col min="15620" max="15620" width="21.42578125" style="8" customWidth="1"/>
    <col min="15621" max="15621" width="26.28515625" style="8" customWidth="1"/>
    <col min="15622" max="15622" width="20.140625" style="8" customWidth="1"/>
    <col min="15623" max="15872" width="9.140625" style="8"/>
    <col min="15873" max="15873" width="11.5703125" style="8" customWidth="1"/>
    <col min="15874" max="15874" width="38.42578125" style="8" customWidth="1"/>
    <col min="15875" max="15875" width="28.28515625" style="8" customWidth="1"/>
    <col min="15876" max="15876" width="21.42578125" style="8" customWidth="1"/>
    <col min="15877" max="15877" width="26.28515625" style="8" customWidth="1"/>
    <col min="15878" max="15878" width="20.140625" style="8" customWidth="1"/>
    <col min="15879" max="16128" width="9.140625" style="8"/>
    <col min="16129" max="16129" width="11.5703125" style="8" customWidth="1"/>
    <col min="16130" max="16130" width="38.42578125" style="8" customWidth="1"/>
    <col min="16131" max="16131" width="28.28515625" style="8" customWidth="1"/>
    <col min="16132" max="16132" width="21.42578125" style="8" customWidth="1"/>
    <col min="16133" max="16133" width="26.28515625" style="8" customWidth="1"/>
    <col min="16134" max="16134" width="20.140625" style="8" customWidth="1"/>
    <col min="16135" max="16384" width="9.140625" style="8"/>
  </cols>
  <sheetData>
    <row r="1" spans="1:6">
      <c r="E1" s="865" t="s">
        <v>454</v>
      </c>
      <c r="F1" s="865"/>
    </row>
    <row r="2" spans="1:6" ht="43.5" customHeight="1">
      <c r="E2" s="684" t="str">
        <f>МГКалин74!C2</f>
        <v xml:space="preserve">к приказу ФАС России </v>
      </c>
      <c r="F2" s="684"/>
    </row>
    <row r="3" spans="1:6" ht="23.25" customHeight="1">
      <c r="E3" s="684" t="str">
        <f>МГКалин74!C3</f>
        <v>от______________№_______________</v>
      </c>
      <c r="F3" s="684"/>
    </row>
    <row r="4" spans="1:6" ht="43.5" customHeight="1" thickBot="1">
      <c r="A4" s="754" t="s">
        <v>351</v>
      </c>
      <c r="B4" s="754"/>
      <c r="C4" s="754"/>
      <c r="D4" s="754"/>
      <c r="E4" s="754"/>
      <c r="F4" s="754"/>
    </row>
    <row r="5" spans="1:6" ht="22.5" customHeight="1" thickTop="1" thickBot="1">
      <c r="A5" s="818" t="str">
        <f>МГКалин74!A5</f>
        <v>№№ пунктов</v>
      </c>
      <c r="B5" s="843" t="str">
        <f>МГКалин74!B5</f>
        <v>Виды услуг</v>
      </c>
      <c r="C5" s="858" t="s">
        <v>253</v>
      </c>
      <c r="D5" s="858"/>
      <c r="E5" s="858"/>
      <c r="F5" s="859"/>
    </row>
    <row r="6" spans="1:6" ht="76.5" customHeight="1" thickBot="1">
      <c r="A6" s="856"/>
      <c r="B6" s="857"/>
      <c r="C6" s="866" t="s">
        <v>258</v>
      </c>
      <c r="D6" s="867"/>
      <c r="E6" s="866" t="s">
        <v>27</v>
      </c>
      <c r="F6" s="868"/>
    </row>
    <row r="7" spans="1:6" ht="53.25" customHeight="1" thickBot="1">
      <c r="A7" s="856"/>
      <c r="B7" s="857"/>
      <c r="C7" s="367" t="s">
        <v>259</v>
      </c>
      <c r="D7" s="367" t="s">
        <v>260</v>
      </c>
      <c r="E7" s="367" t="s">
        <v>259</v>
      </c>
      <c r="F7" s="368" t="s">
        <v>260</v>
      </c>
    </row>
    <row r="8" spans="1:6" ht="19.5" thickBot="1">
      <c r="A8" s="349">
        <v>1</v>
      </c>
      <c r="B8" s="154">
        <v>2</v>
      </c>
      <c r="C8" s="375">
        <v>3</v>
      </c>
      <c r="D8" s="154">
        <v>4</v>
      </c>
      <c r="E8" s="375">
        <v>5</v>
      </c>
      <c r="F8" s="155">
        <v>6</v>
      </c>
    </row>
    <row r="9" spans="1:6" ht="47.25" customHeight="1" thickBot="1">
      <c r="A9" s="158" t="s">
        <v>1</v>
      </c>
      <c r="B9" s="752" t="str">
        <f>МГКалин74!B8</f>
        <v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v>
      </c>
      <c r="C9" s="752"/>
      <c r="D9" s="752"/>
      <c r="E9" s="752"/>
      <c r="F9" s="753"/>
    </row>
    <row r="10" spans="1:6" ht="34.5" customHeight="1" thickBot="1">
      <c r="A10" s="860" t="s">
        <v>34</v>
      </c>
      <c r="B10" s="752" t="s">
        <v>113</v>
      </c>
      <c r="C10" s="752"/>
      <c r="D10" s="752"/>
      <c r="E10" s="752"/>
      <c r="F10" s="753"/>
    </row>
    <row r="11" spans="1:6" ht="27.75" customHeight="1">
      <c r="A11" s="861"/>
      <c r="B11" s="223" t="s">
        <v>82</v>
      </c>
      <c r="C11" s="391">
        <v>3.2</v>
      </c>
      <c r="D11" s="392">
        <v>5</v>
      </c>
      <c r="E11" s="391">
        <v>2.5</v>
      </c>
      <c r="F11" s="300">
        <v>4.0999999999999996</v>
      </c>
    </row>
    <row r="12" spans="1:6" ht="27.75" customHeight="1">
      <c r="A12" s="861"/>
      <c r="B12" s="190" t="s">
        <v>254</v>
      </c>
      <c r="C12" s="393">
        <v>4.0999999999999996</v>
      </c>
      <c r="D12" s="394">
        <v>6</v>
      </c>
      <c r="E12" s="393">
        <v>3.5</v>
      </c>
      <c r="F12" s="302">
        <v>5.7</v>
      </c>
    </row>
    <row r="13" spans="1:6" ht="28.5" customHeight="1">
      <c r="A13" s="861"/>
      <c r="B13" s="190" t="s">
        <v>255</v>
      </c>
      <c r="C13" s="393">
        <v>5</v>
      </c>
      <c r="D13" s="394">
        <v>7</v>
      </c>
      <c r="E13" s="393">
        <v>4.5</v>
      </c>
      <c r="F13" s="302">
        <v>6.8</v>
      </c>
    </row>
    <row r="14" spans="1:6" ht="25.5" customHeight="1">
      <c r="A14" s="861"/>
      <c r="B14" s="190" t="s">
        <v>256</v>
      </c>
      <c r="C14" s="393">
        <v>5.55</v>
      </c>
      <c r="D14" s="394">
        <v>7.6</v>
      </c>
      <c r="E14" s="393">
        <v>5</v>
      </c>
      <c r="F14" s="302">
        <v>7.6</v>
      </c>
    </row>
    <row r="15" spans="1:6" ht="27.75" customHeight="1" thickBot="1">
      <c r="A15" s="862"/>
      <c r="B15" s="191" t="s">
        <v>257</v>
      </c>
      <c r="C15" s="395">
        <v>6.15</v>
      </c>
      <c r="D15" s="396">
        <v>8.1999999999999993</v>
      </c>
      <c r="E15" s="397">
        <v>6</v>
      </c>
      <c r="F15" s="304">
        <v>8.1999999999999993</v>
      </c>
    </row>
    <row r="16" spans="1:6" ht="35.25" customHeight="1" thickBot="1">
      <c r="A16" s="158" t="s">
        <v>40</v>
      </c>
      <c r="B16" s="752" t="str">
        <f>МГКалин74!B16</f>
        <v>С помощью телефониста:</v>
      </c>
      <c r="C16" s="752"/>
      <c r="D16" s="752"/>
      <c r="E16" s="752"/>
      <c r="F16" s="753"/>
    </row>
    <row r="17" spans="1:6" ht="39" customHeight="1" thickBot="1">
      <c r="A17" s="158" t="s">
        <v>42</v>
      </c>
      <c r="B17" s="752" t="str">
        <f>МГКалин74!B17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752"/>
      <c r="D17" s="752"/>
      <c r="E17" s="752"/>
      <c r="F17" s="753"/>
    </row>
    <row r="18" spans="1:6" ht="37.5" customHeight="1" thickBot="1">
      <c r="A18" s="158" t="s">
        <v>43</v>
      </c>
      <c r="B18" s="752" t="str">
        <f>МГКалин74!B18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752"/>
      <c r="D18" s="752"/>
      <c r="E18" s="752"/>
      <c r="F18" s="753"/>
    </row>
    <row r="19" spans="1:6" ht="29.25" customHeight="1" thickBot="1">
      <c r="A19" s="398" t="s">
        <v>44</v>
      </c>
      <c r="B19" s="863" t="str">
        <f>МГКалин74!B19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63"/>
      <c r="D19" s="863"/>
      <c r="E19" s="863"/>
      <c r="F19" s="864"/>
    </row>
    <row r="20" spans="1:6" ht="18.75" customHeight="1" thickTop="1">
      <c r="A20" s="800" t="str">
        <f>МГКалин74!A20</f>
        <v>Примечание:</v>
      </c>
      <c r="B20" s="800"/>
      <c r="C20" s="800"/>
      <c r="D20" s="800"/>
      <c r="E20" s="800"/>
      <c r="F20" s="800"/>
    </row>
    <row r="21" spans="1:6" ht="80.25" customHeight="1">
      <c r="A21" s="800" t="str">
        <f>МГКалин74!A21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00"/>
      <c r="C21" s="800"/>
      <c r="D21" s="800"/>
      <c r="E21" s="800"/>
      <c r="F21" s="800"/>
    </row>
    <row r="22" spans="1:6" ht="24.75" customHeight="1">
      <c r="A22" s="800" t="str">
        <f>МГКалин74!A22</f>
        <v>2. Тарифы для  абонентов - граждан, использующих услуги телефонной связи для личных, семейных и домашних нужд, включают НДС.</v>
      </c>
      <c r="B22" s="800"/>
      <c r="C22" s="800"/>
      <c r="D22" s="800"/>
      <c r="E22" s="800"/>
      <c r="F22" s="800"/>
    </row>
  </sheetData>
  <mergeCells count="19">
    <mergeCell ref="E1:F1"/>
    <mergeCell ref="E2:F2"/>
    <mergeCell ref="E3:F3"/>
    <mergeCell ref="A4:F4"/>
    <mergeCell ref="C6:D6"/>
    <mergeCell ref="E6:F6"/>
    <mergeCell ref="A20:F20"/>
    <mergeCell ref="A21:F21"/>
    <mergeCell ref="A22:F22"/>
    <mergeCell ref="A5:A7"/>
    <mergeCell ref="B5:B7"/>
    <mergeCell ref="C5:F5"/>
    <mergeCell ref="A10:A15"/>
    <mergeCell ref="B9:F9"/>
    <mergeCell ref="B10:F10"/>
    <mergeCell ref="B16:F16"/>
    <mergeCell ref="B17:F17"/>
    <mergeCell ref="B18:F18"/>
    <mergeCell ref="B19:F19"/>
  </mergeCells>
  <printOptions horizontalCentered="1"/>
  <pageMargins left="0.39370078740157483" right="0.39370078740157483" top="0.39370078740157483" bottom="0.39370078740157483" header="0.51181102362204722" footer="0.51181102362204722"/>
  <pageSetup paperSize="9" scale="60" firstPageNumber="82" orientation="landscape" useFirstPageNumber="1" horizontalDpi="300" verticalDpi="300" r:id="rId1"/>
  <headerFooter alignWithMargins="0">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7">
    <tabColor rgb="FF0070C0"/>
  </sheetPr>
  <dimension ref="A1:D22"/>
  <sheetViews>
    <sheetView view="pageBreakPreview" zoomScale="75" zoomScaleNormal="65" workbookViewId="0">
      <selection activeCell="C1" sqref="C1"/>
    </sheetView>
  </sheetViews>
  <sheetFormatPr defaultRowHeight="16.5"/>
  <cols>
    <col min="1" max="1" width="15.28515625" style="14" customWidth="1"/>
    <col min="2" max="2" width="98.42578125" style="14" customWidth="1"/>
    <col min="3" max="3" width="61.85546875" style="14" customWidth="1"/>
    <col min="4" max="4" width="43" style="318" customWidth="1"/>
    <col min="5" max="256" width="9.140625" style="14"/>
    <col min="257" max="257" width="15.28515625" style="14" customWidth="1"/>
    <col min="258" max="258" width="57" style="14" customWidth="1"/>
    <col min="259" max="259" width="38.85546875" style="14" customWidth="1"/>
    <col min="260" max="512" width="9.140625" style="14"/>
    <col min="513" max="513" width="15.28515625" style="14" customWidth="1"/>
    <col min="514" max="514" width="57" style="14" customWidth="1"/>
    <col min="515" max="515" width="38.85546875" style="14" customWidth="1"/>
    <col min="516" max="768" width="9.140625" style="14"/>
    <col min="769" max="769" width="15.28515625" style="14" customWidth="1"/>
    <col min="770" max="770" width="57" style="14" customWidth="1"/>
    <col min="771" max="771" width="38.85546875" style="14" customWidth="1"/>
    <col min="772" max="1024" width="9.140625" style="14"/>
    <col min="1025" max="1025" width="15.28515625" style="14" customWidth="1"/>
    <col min="1026" max="1026" width="57" style="14" customWidth="1"/>
    <col min="1027" max="1027" width="38.85546875" style="14" customWidth="1"/>
    <col min="1028" max="1280" width="9.140625" style="14"/>
    <col min="1281" max="1281" width="15.28515625" style="14" customWidth="1"/>
    <col min="1282" max="1282" width="57" style="14" customWidth="1"/>
    <col min="1283" max="1283" width="38.85546875" style="14" customWidth="1"/>
    <col min="1284" max="1536" width="9.140625" style="14"/>
    <col min="1537" max="1537" width="15.28515625" style="14" customWidth="1"/>
    <col min="1538" max="1538" width="57" style="14" customWidth="1"/>
    <col min="1539" max="1539" width="38.85546875" style="14" customWidth="1"/>
    <col min="1540" max="1792" width="9.140625" style="14"/>
    <col min="1793" max="1793" width="15.28515625" style="14" customWidth="1"/>
    <col min="1794" max="1794" width="57" style="14" customWidth="1"/>
    <col min="1795" max="1795" width="38.85546875" style="14" customWidth="1"/>
    <col min="1796" max="2048" width="9.140625" style="14"/>
    <col min="2049" max="2049" width="15.28515625" style="14" customWidth="1"/>
    <col min="2050" max="2050" width="57" style="14" customWidth="1"/>
    <col min="2051" max="2051" width="38.85546875" style="14" customWidth="1"/>
    <col min="2052" max="2304" width="9.140625" style="14"/>
    <col min="2305" max="2305" width="15.28515625" style="14" customWidth="1"/>
    <col min="2306" max="2306" width="57" style="14" customWidth="1"/>
    <col min="2307" max="2307" width="38.85546875" style="14" customWidth="1"/>
    <col min="2308" max="2560" width="9.140625" style="14"/>
    <col min="2561" max="2561" width="15.28515625" style="14" customWidth="1"/>
    <col min="2562" max="2562" width="57" style="14" customWidth="1"/>
    <col min="2563" max="2563" width="38.85546875" style="14" customWidth="1"/>
    <col min="2564" max="2816" width="9.140625" style="14"/>
    <col min="2817" max="2817" width="15.28515625" style="14" customWidth="1"/>
    <col min="2818" max="2818" width="57" style="14" customWidth="1"/>
    <col min="2819" max="2819" width="38.85546875" style="14" customWidth="1"/>
    <col min="2820" max="3072" width="9.140625" style="14"/>
    <col min="3073" max="3073" width="15.28515625" style="14" customWidth="1"/>
    <col min="3074" max="3074" width="57" style="14" customWidth="1"/>
    <col min="3075" max="3075" width="38.85546875" style="14" customWidth="1"/>
    <col min="3076" max="3328" width="9.140625" style="14"/>
    <col min="3329" max="3329" width="15.28515625" style="14" customWidth="1"/>
    <col min="3330" max="3330" width="57" style="14" customWidth="1"/>
    <col min="3331" max="3331" width="38.85546875" style="14" customWidth="1"/>
    <col min="3332" max="3584" width="9.140625" style="14"/>
    <col min="3585" max="3585" width="15.28515625" style="14" customWidth="1"/>
    <col min="3586" max="3586" width="57" style="14" customWidth="1"/>
    <col min="3587" max="3587" width="38.85546875" style="14" customWidth="1"/>
    <col min="3588" max="3840" width="9.140625" style="14"/>
    <col min="3841" max="3841" width="15.28515625" style="14" customWidth="1"/>
    <col min="3842" max="3842" width="57" style="14" customWidth="1"/>
    <col min="3843" max="3843" width="38.85546875" style="14" customWidth="1"/>
    <col min="3844" max="4096" width="9.140625" style="14"/>
    <col min="4097" max="4097" width="15.28515625" style="14" customWidth="1"/>
    <col min="4098" max="4098" width="57" style="14" customWidth="1"/>
    <col min="4099" max="4099" width="38.85546875" style="14" customWidth="1"/>
    <col min="4100" max="4352" width="9.140625" style="14"/>
    <col min="4353" max="4353" width="15.28515625" style="14" customWidth="1"/>
    <col min="4354" max="4354" width="57" style="14" customWidth="1"/>
    <col min="4355" max="4355" width="38.85546875" style="14" customWidth="1"/>
    <col min="4356" max="4608" width="9.140625" style="14"/>
    <col min="4609" max="4609" width="15.28515625" style="14" customWidth="1"/>
    <col min="4610" max="4610" width="57" style="14" customWidth="1"/>
    <col min="4611" max="4611" width="38.85546875" style="14" customWidth="1"/>
    <col min="4612" max="4864" width="9.140625" style="14"/>
    <col min="4865" max="4865" width="15.28515625" style="14" customWidth="1"/>
    <col min="4866" max="4866" width="57" style="14" customWidth="1"/>
    <col min="4867" max="4867" width="38.85546875" style="14" customWidth="1"/>
    <col min="4868" max="5120" width="9.140625" style="14"/>
    <col min="5121" max="5121" width="15.28515625" style="14" customWidth="1"/>
    <col min="5122" max="5122" width="57" style="14" customWidth="1"/>
    <col min="5123" max="5123" width="38.85546875" style="14" customWidth="1"/>
    <col min="5124" max="5376" width="9.140625" style="14"/>
    <col min="5377" max="5377" width="15.28515625" style="14" customWidth="1"/>
    <col min="5378" max="5378" width="57" style="14" customWidth="1"/>
    <col min="5379" max="5379" width="38.85546875" style="14" customWidth="1"/>
    <col min="5380" max="5632" width="9.140625" style="14"/>
    <col min="5633" max="5633" width="15.28515625" style="14" customWidth="1"/>
    <col min="5634" max="5634" width="57" style="14" customWidth="1"/>
    <col min="5635" max="5635" width="38.85546875" style="14" customWidth="1"/>
    <col min="5636" max="5888" width="9.140625" style="14"/>
    <col min="5889" max="5889" width="15.28515625" style="14" customWidth="1"/>
    <col min="5890" max="5890" width="57" style="14" customWidth="1"/>
    <col min="5891" max="5891" width="38.85546875" style="14" customWidth="1"/>
    <col min="5892" max="6144" width="9.140625" style="14"/>
    <col min="6145" max="6145" width="15.28515625" style="14" customWidth="1"/>
    <col min="6146" max="6146" width="57" style="14" customWidth="1"/>
    <col min="6147" max="6147" width="38.85546875" style="14" customWidth="1"/>
    <col min="6148" max="6400" width="9.140625" style="14"/>
    <col min="6401" max="6401" width="15.28515625" style="14" customWidth="1"/>
    <col min="6402" max="6402" width="57" style="14" customWidth="1"/>
    <col min="6403" max="6403" width="38.85546875" style="14" customWidth="1"/>
    <col min="6404" max="6656" width="9.140625" style="14"/>
    <col min="6657" max="6657" width="15.28515625" style="14" customWidth="1"/>
    <col min="6658" max="6658" width="57" style="14" customWidth="1"/>
    <col min="6659" max="6659" width="38.85546875" style="14" customWidth="1"/>
    <col min="6660" max="6912" width="9.140625" style="14"/>
    <col min="6913" max="6913" width="15.28515625" style="14" customWidth="1"/>
    <col min="6914" max="6914" width="57" style="14" customWidth="1"/>
    <col min="6915" max="6915" width="38.85546875" style="14" customWidth="1"/>
    <col min="6916" max="7168" width="9.140625" style="14"/>
    <col min="7169" max="7169" width="15.28515625" style="14" customWidth="1"/>
    <col min="7170" max="7170" width="57" style="14" customWidth="1"/>
    <col min="7171" max="7171" width="38.85546875" style="14" customWidth="1"/>
    <col min="7172" max="7424" width="9.140625" style="14"/>
    <col min="7425" max="7425" width="15.28515625" style="14" customWidth="1"/>
    <col min="7426" max="7426" width="57" style="14" customWidth="1"/>
    <col min="7427" max="7427" width="38.85546875" style="14" customWidth="1"/>
    <col min="7428" max="7680" width="9.140625" style="14"/>
    <col min="7681" max="7681" width="15.28515625" style="14" customWidth="1"/>
    <col min="7682" max="7682" width="57" style="14" customWidth="1"/>
    <col min="7683" max="7683" width="38.85546875" style="14" customWidth="1"/>
    <col min="7684" max="7936" width="9.140625" style="14"/>
    <col min="7937" max="7937" width="15.28515625" style="14" customWidth="1"/>
    <col min="7938" max="7938" width="57" style="14" customWidth="1"/>
    <col min="7939" max="7939" width="38.85546875" style="14" customWidth="1"/>
    <col min="7940" max="8192" width="9.140625" style="14"/>
    <col min="8193" max="8193" width="15.28515625" style="14" customWidth="1"/>
    <col min="8194" max="8194" width="57" style="14" customWidth="1"/>
    <col min="8195" max="8195" width="38.85546875" style="14" customWidth="1"/>
    <col min="8196" max="8448" width="9.140625" style="14"/>
    <col min="8449" max="8449" width="15.28515625" style="14" customWidth="1"/>
    <col min="8450" max="8450" width="57" style="14" customWidth="1"/>
    <col min="8451" max="8451" width="38.85546875" style="14" customWidth="1"/>
    <col min="8452" max="8704" width="9.140625" style="14"/>
    <col min="8705" max="8705" width="15.28515625" style="14" customWidth="1"/>
    <col min="8706" max="8706" width="57" style="14" customWidth="1"/>
    <col min="8707" max="8707" width="38.85546875" style="14" customWidth="1"/>
    <col min="8708" max="8960" width="9.140625" style="14"/>
    <col min="8961" max="8961" width="15.28515625" style="14" customWidth="1"/>
    <col min="8962" max="8962" width="57" style="14" customWidth="1"/>
    <col min="8963" max="8963" width="38.85546875" style="14" customWidth="1"/>
    <col min="8964" max="9216" width="9.140625" style="14"/>
    <col min="9217" max="9217" width="15.28515625" style="14" customWidth="1"/>
    <col min="9218" max="9218" width="57" style="14" customWidth="1"/>
    <col min="9219" max="9219" width="38.85546875" style="14" customWidth="1"/>
    <col min="9220" max="9472" width="9.140625" style="14"/>
    <col min="9473" max="9473" width="15.28515625" style="14" customWidth="1"/>
    <col min="9474" max="9474" width="57" style="14" customWidth="1"/>
    <col min="9475" max="9475" width="38.85546875" style="14" customWidth="1"/>
    <col min="9476" max="9728" width="9.140625" style="14"/>
    <col min="9729" max="9729" width="15.28515625" style="14" customWidth="1"/>
    <col min="9730" max="9730" width="57" style="14" customWidth="1"/>
    <col min="9731" max="9731" width="38.85546875" style="14" customWidth="1"/>
    <col min="9732" max="9984" width="9.140625" style="14"/>
    <col min="9985" max="9985" width="15.28515625" style="14" customWidth="1"/>
    <col min="9986" max="9986" width="57" style="14" customWidth="1"/>
    <col min="9987" max="9987" width="38.85546875" style="14" customWidth="1"/>
    <col min="9988" max="10240" width="9.140625" style="14"/>
    <col min="10241" max="10241" width="15.28515625" style="14" customWidth="1"/>
    <col min="10242" max="10242" width="57" style="14" customWidth="1"/>
    <col min="10243" max="10243" width="38.85546875" style="14" customWidth="1"/>
    <col min="10244" max="10496" width="9.140625" style="14"/>
    <col min="10497" max="10497" width="15.28515625" style="14" customWidth="1"/>
    <col min="10498" max="10498" width="57" style="14" customWidth="1"/>
    <col min="10499" max="10499" width="38.85546875" style="14" customWidth="1"/>
    <col min="10500" max="10752" width="9.140625" style="14"/>
    <col min="10753" max="10753" width="15.28515625" style="14" customWidth="1"/>
    <col min="10754" max="10754" width="57" style="14" customWidth="1"/>
    <col min="10755" max="10755" width="38.85546875" style="14" customWidth="1"/>
    <col min="10756" max="11008" width="9.140625" style="14"/>
    <col min="11009" max="11009" width="15.28515625" style="14" customWidth="1"/>
    <col min="11010" max="11010" width="57" style="14" customWidth="1"/>
    <col min="11011" max="11011" width="38.85546875" style="14" customWidth="1"/>
    <col min="11012" max="11264" width="9.140625" style="14"/>
    <col min="11265" max="11265" width="15.28515625" style="14" customWidth="1"/>
    <col min="11266" max="11266" width="57" style="14" customWidth="1"/>
    <col min="11267" max="11267" width="38.85546875" style="14" customWidth="1"/>
    <col min="11268" max="11520" width="9.140625" style="14"/>
    <col min="11521" max="11521" width="15.28515625" style="14" customWidth="1"/>
    <col min="11522" max="11522" width="57" style="14" customWidth="1"/>
    <col min="11523" max="11523" width="38.85546875" style="14" customWidth="1"/>
    <col min="11524" max="11776" width="9.140625" style="14"/>
    <col min="11777" max="11777" width="15.28515625" style="14" customWidth="1"/>
    <col min="11778" max="11778" width="57" style="14" customWidth="1"/>
    <col min="11779" max="11779" width="38.85546875" style="14" customWidth="1"/>
    <col min="11780" max="12032" width="9.140625" style="14"/>
    <col min="12033" max="12033" width="15.28515625" style="14" customWidth="1"/>
    <col min="12034" max="12034" width="57" style="14" customWidth="1"/>
    <col min="12035" max="12035" width="38.85546875" style="14" customWidth="1"/>
    <col min="12036" max="12288" width="9.140625" style="14"/>
    <col min="12289" max="12289" width="15.28515625" style="14" customWidth="1"/>
    <col min="12290" max="12290" width="57" style="14" customWidth="1"/>
    <col min="12291" max="12291" width="38.85546875" style="14" customWidth="1"/>
    <col min="12292" max="12544" width="9.140625" style="14"/>
    <col min="12545" max="12545" width="15.28515625" style="14" customWidth="1"/>
    <col min="12546" max="12546" width="57" style="14" customWidth="1"/>
    <col min="12547" max="12547" width="38.85546875" style="14" customWidth="1"/>
    <col min="12548" max="12800" width="9.140625" style="14"/>
    <col min="12801" max="12801" width="15.28515625" style="14" customWidth="1"/>
    <col min="12802" max="12802" width="57" style="14" customWidth="1"/>
    <col min="12803" max="12803" width="38.85546875" style="14" customWidth="1"/>
    <col min="12804" max="13056" width="9.140625" style="14"/>
    <col min="13057" max="13057" width="15.28515625" style="14" customWidth="1"/>
    <col min="13058" max="13058" width="57" style="14" customWidth="1"/>
    <col min="13059" max="13059" width="38.85546875" style="14" customWidth="1"/>
    <col min="13060" max="13312" width="9.140625" style="14"/>
    <col min="13313" max="13313" width="15.28515625" style="14" customWidth="1"/>
    <col min="13314" max="13314" width="57" style="14" customWidth="1"/>
    <col min="13315" max="13315" width="38.85546875" style="14" customWidth="1"/>
    <col min="13316" max="13568" width="9.140625" style="14"/>
    <col min="13569" max="13569" width="15.28515625" style="14" customWidth="1"/>
    <col min="13570" max="13570" width="57" style="14" customWidth="1"/>
    <col min="13571" max="13571" width="38.85546875" style="14" customWidth="1"/>
    <col min="13572" max="13824" width="9.140625" style="14"/>
    <col min="13825" max="13825" width="15.28515625" style="14" customWidth="1"/>
    <col min="13826" max="13826" width="57" style="14" customWidth="1"/>
    <col min="13827" max="13827" width="38.85546875" style="14" customWidth="1"/>
    <col min="13828" max="14080" width="9.140625" style="14"/>
    <col min="14081" max="14081" width="15.28515625" style="14" customWidth="1"/>
    <col min="14082" max="14082" width="57" style="14" customWidth="1"/>
    <col min="14083" max="14083" width="38.85546875" style="14" customWidth="1"/>
    <col min="14084" max="14336" width="9.140625" style="14"/>
    <col min="14337" max="14337" width="15.28515625" style="14" customWidth="1"/>
    <col min="14338" max="14338" width="57" style="14" customWidth="1"/>
    <col min="14339" max="14339" width="38.85546875" style="14" customWidth="1"/>
    <col min="14340" max="14592" width="9.140625" style="14"/>
    <col min="14593" max="14593" width="15.28515625" style="14" customWidth="1"/>
    <col min="14594" max="14594" width="57" style="14" customWidth="1"/>
    <col min="14595" max="14595" width="38.85546875" style="14" customWidth="1"/>
    <col min="14596" max="14848" width="9.140625" style="14"/>
    <col min="14849" max="14849" width="15.28515625" style="14" customWidth="1"/>
    <col min="14850" max="14850" width="57" style="14" customWidth="1"/>
    <col min="14851" max="14851" width="38.85546875" style="14" customWidth="1"/>
    <col min="14852" max="15104" width="9.140625" style="14"/>
    <col min="15105" max="15105" width="15.28515625" style="14" customWidth="1"/>
    <col min="15106" max="15106" width="57" style="14" customWidth="1"/>
    <col min="15107" max="15107" width="38.85546875" style="14" customWidth="1"/>
    <col min="15108" max="15360" width="9.140625" style="14"/>
    <col min="15361" max="15361" width="15.28515625" style="14" customWidth="1"/>
    <col min="15362" max="15362" width="57" style="14" customWidth="1"/>
    <col min="15363" max="15363" width="38.85546875" style="14" customWidth="1"/>
    <col min="15364" max="15616" width="9.140625" style="14"/>
    <col min="15617" max="15617" width="15.28515625" style="14" customWidth="1"/>
    <col min="15618" max="15618" width="57" style="14" customWidth="1"/>
    <col min="15619" max="15619" width="38.85546875" style="14" customWidth="1"/>
    <col min="15620" max="15872" width="9.140625" style="14"/>
    <col min="15873" max="15873" width="15.28515625" style="14" customWidth="1"/>
    <col min="15874" max="15874" width="57" style="14" customWidth="1"/>
    <col min="15875" max="15875" width="38.85546875" style="14" customWidth="1"/>
    <col min="15876" max="16128" width="9.140625" style="14"/>
    <col min="16129" max="16129" width="15.28515625" style="14" customWidth="1"/>
    <col min="16130" max="16130" width="57" style="14" customWidth="1"/>
    <col min="16131" max="16131" width="38.85546875" style="14" customWidth="1"/>
    <col min="16132" max="16384" width="9.140625" style="14"/>
  </cols>
  <sheetData>
    <row r="1" spans="1:4" s="8" customFormat="1" ht="18.75">
      <c r="C1" s="281" t="s">
        <v>455</v>
      </c>
      <c r="D1" s="9"/>
    </row>
    <row r="2" spans="1:4" s="8" customFormat="1" ht="22.5" customHeight="1">
      <c r="C2" s="366" t="str">
        <f>МГКалин74!C2</f>
        <v xml:space="preserve">к приказу ФАС России </v>
      </c>
      <c r="D2" s="9"/>
    </row>
    <row r="3" spans="1:4" s="8" customFormat="1" ht="20.25" customHeight="1">
      <c r="C3" s="359" t="str">
        <f>МГКалин74!C3</f>
        <v>от______________№_______________</v>
      </c>
      <c r="D3" s="286"/>
    </row>
    <row r="4" spans="1:4" s="8" customFormat="1" ht="75" customHeight="1" thickBot="1">
      <c r="A4" s="780" t="s">
        <v>352</v>
      </c>
      <c r="B4" s="780"/>
      <c r="C4" s="780"/>
      <c r="D4" s="9"/>
    </row>
    <row r="5" spans="1:4" ht="21.75" customHeight="1" thickTop="1" thickBot="1">
      <c r="A5" s="833" t="str">
        <f>МГКалин74!A5</f>
        <v>№№ пунктов</v>
      </c>
      <c r="B5" s="835" t="s">
        <v>32</v>
      </c>
      <c r="C5" s="294" t="s">
        <v>33</v>
      </c>
    </row>
    <row r="6" spans="1:4" ht="42" customHeight="1" thickBot="1">
      <c r="A6" s="834"/>
      <c r="B6" s="836"/>
      <c r="C6" s="295" t="s">
        <v>63</v>
      </c>
    </row>
    <row r="7" spans="1:4" ht="19.5" customHeight="1" thickBot="1">
      <c r="A7" s="296">
        <v>1</v>
      </c>
      <c r="B7" s="154">
        <v>2</v>
      </c>
      <c r="C7" s="155">
        <v>3</v>
      </c>
    </row>
    <row r="8" spans="1:4" ht="40.5" customHeight="1" thickBot="1">
      <c r="A8" s="158" t="s">
        <v>1</v>
      </c>
      <c r="B8" s="837" t="s">
        <v>238</v>
      </c>
      <c r="C8" s="838"/>
    </row>
    <row r="9" spans="1:4" ht="23.25" customHeight="1" thickBot="1">
      <c r="A9" s="762" t="s">
        <v>34</v>
      </c>
      <c r="B9" s="822" t="s">
        <v>113</v>
      </c>
      <c r="C9" s="823"/>
    </row>
    <row r="10" spans="1:4" ht="18.75">
      <c r="A10" s="763"/>
      <c r="B10" s="223" t="s">
        <v>70</v>
      </c>
      <c r="C10" s="315">
        <v>2.15</v>
      </c>
      <c r="D10" s="351"/>
    </row>
    <row r="11" spans="1:4" ht="18.75">
      <c r="A11" s="763"/>
      <c r="B11" s="190" t="s">
        <v>82</v>
      </c>
      <c r="C11" s="316">
        <v>3.78</v>
      </c>
      <c r="D11" s="351"/>
    </row>
    <row r="12" spans="1:4" ht="18.75">
      <c r="A12" s="763"/>
      <c r="B12" s="190" t="s">
        <v>89</v>
      </c>
      <c r="C12" s="316">
        <v>4.13</v>
      </c>
      <c r="D12" s="351"/>
    </row>
    <row r="13" spans="1:4" ht="18.75">
      <c r="A13" s="763"/>
      <c r="B13" s="190" t="s">
        <v>243</v>
      </c>
      <c r="C13" s="316">
        <v>5</v>
      </c>
      <c r="D13" s="351"/>
    </row>
    <row r="14" spans="1:4" ht="18.75">
      <c r="A14" s="763"/>
      <c r="B14" s="190" t="s">
        <v>244</v>
      </c>
      <c r="C14" s="316">
        <v>5.55</v>
      </c>
      <c r="D14" s="351"/>
    </row>
    <row r="15" spans="1:4" ht="19.5" thickBot="1">
      <c r="A15" s="764"/>
      <c r="B15" s="191" t="s">
        <v>245</v>
      </c>
      <c r="C15" s="317">
        <v>6.15</v>
      </c>
      <c r="D15" s="351"/>
    </row>
    <row r="16" spans="1:4" ht="21" customHeight="1" thickBot="1">
      <c r="A16" s="160" t="s">
        <v>40</v>
      </c>
      <c r="B16" s="824" t="s">
        <v>41</v>
      </c>
      <c r="C16" s="825"/>
    </row>
    <row r="17" spans="1:4" ht="39.75" customHeight="1" thickBot="1">
      <c r="A17" s="161" t="s">
        <v>42</v>
      </c>
      <c r="B17" s="824" t="str">
        <f>МГКалин74!B17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40"/>
    </row>
    <row r="18" spans="1:4" ht="43.5" customHeight="1" thickBot="1">
      <c r="A18" s="160" t="s">
        <v>43</v>
      </c>
      <c r="B18" s="824" t="str">
        <f>МГКалин74!B18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40"/>
    </row>
    <row r="19" spans="1:4" ht="39.75" customHeight="1" thickBot="1">
      <c r="A19" s="162" t="s">
        <v>44</v>
      </c>
      <c r="B19" s="828" t="str">
        <f>МГКалин74!B19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41"/>
    </row>
    <row r="20" spans="1:4" ht="19.5" customHeight="1" thickTop="1">
      <c r="A20" s="776" t="s">
        <v>45</v>
      </c>
      <c r="B20" s="776"/>
      <c r="C20" s="776"/>
    </row>
    <row r="21" spans="1:4" ht="94.5" customHeight="1">
      <c r="A21" s="800" t="str">
        <f>МГКалин74!A21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39"/>
      <c r="C21" s="839"/>
      <c r="D21" s="285"/>
    </row>
    <row r="22" spans="1:4" ht="19.5" customHeight="1">
      <c r="A22" s="800" t="str">
        <f>МГКалин74!A22</f>
        <v>2. Тарифы для  абонентов - граждан, использующих услуги телефонной связи для личных, семейных и домашних нужд, включают НДС.</v>
      </c>
      <c r="B22" s="839"/>
      <c r="C22" s="839"/>
    </row>
  </sheetData>
  <mergeCells count="13">
    <mergeCell ref="A21:C21"/>
    <mergeCell ref="A22:C22"/>
    <mergeCell ref="B9:C9"/>
    <mergeCell ref="B16:C16"/>
    <mergeCell ref="B17:C17"/>
    <mergeCell ref="B18:C18"/>
    <mergeCell ref="B19:C19"/>
    <mergeCell ref="A20:C20"/>
    <mergeCell ref="B8:C8"/>
    <mergeCell ref="A9:A15"/>
    <mergeCell ref="A4:C4"/>
    <mergeCell ref="A5:A6"/>
    <mergeCell ref="B5:B6"/>
  </mergeCells>
  <printOptions horizontalCentered="1"/>
  <pageMargins left="0.39370078740157483" right="0.39370078740157483" top="0.59055118110236227" bottom="0.39370078740157483" header="0.27559055118110237" footer="0.51181102362204722"/>
  <pageSetup paperSize="9" scale="79" firstPageNumber="83" orientation="landscape" useFirstPageNumber="1" r:id="rId1"/>
  <headerFooter alignWithMargins="0">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8">
    <tabColor rgb="FF0070C0"/>
  </sheetPr>
  <dimension ref="A1:D29"/>
  <sheetViews>
    <sheetView view="pageBreakPreview" zoomScale="70" zoomScaleNormal="100" zoomScaleSheetLayoutView="70" workbookViewId="0">
      <selection activeCell="C1" sqref="C1"/>
    </sheetView>
  </sheetViews>
  <sheetFormatPr defaultRowHeight="18.75"/>
  <cols>
    <col min="1" max="1" width="13.42578125" style="8" customWidth="1"/>
    <col min="2" max="2" width="99.5703125" style="8" customWidth="1"/>
    <col min="3" max="3" width="56.5703125" style="8" customWidth="1"/>
    <col min="4" max="4" width="43" style="9" customWidth="1"/>
    <col min="5"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4">
      <c r="C1" s="280" t="s">
        <v>456</v>
      </c>
    </row>
    <row r="2" spans="1:4" ht="37.5" customHeight="1">
      <c r="C2" s="366" t="str">
        <f>МГЦентр77!C2</f>
        <v xml:space="preserve">к приказу ФАС России </v>
      </c>
    </row>
    <row r="3" spans="1:4">
      <c r="C3" s="273" t="str">
        <f>МГЦентр77!C3</f>
        <v>от______________№_______________</v>
      </c>
      <c r="D3" s="352"/>
    </row>
    <row r="4" spans="1:4" ht="83.25" customHeight="1" thickBot="1">
      <c r="A4" s="754" t="s">
        <v>353</v>
      </c>
      <c r="B4" s="755"/>
      <c r="C4" s="755"/>
    </row>
    <row r="5" spans="1:4" ht="20.25" thickTop="1" thickBot="1">
      <c r="A5" s="833" t="str">
        <f>МГЦентр77!A5</f>
        <v>№№ пунктов</v>
      </c>
      <c r="B5" s="835" t="s">
        <v>32</v>
      </c>
      <c r="C5" s="294" t="s">
        <v>33</v>
      </c>
    </row>
    <row r="6" spans="1:4" ht="38.25" customHeight="1" thickBot="1">
      <c r="A6" s="834"/>
      <c r="B6" s="836"/>
      <c r="C6" s="295" t="s">
        <v>85</v>
      </c>
      <c r="D6" s="287"/>
    </row>
    <row r="7" spans="1:4" ht="18" customHeight="1" thickBot="1">
      <c r="A7" s="296">
        <v>1</v>
      </c>
      <c r="B7" s="154">
        <v>2</v>
      </c>
      <c r="C7" s="155">
        <v>3</v>
      </c>
    </row>
    <row r="8" spans="1:4" s="14" customFormat="1" ht="45" customHeight="1" thickBot="1">
      <c r="A8" s="158" t="s">
        <v>1</v>
      </c>
      <c r="B8" s="837" t="s">
        <v>238</v>
      </c>
      <c r="C8" s="838"/>
      <c r="D8" s="318"/>
    </row>
    <row r="9" spans="1:4" s="14" customFormat="1" ht="23.25" customHeight="1" thickBot="1">
      <c r="A9" s="762" t="s">
        <v>34</v>
      </c>
      <c r="B9" s="822" t="s">
        <v>113</v>
      </c>
      <c r="C9" s="823"/>
      <c r="D9" s="318"/>
    </row>
    <row r="10" spans="1:4" s="14" customFormat="1">
      <c r="A10" s="763"/>
      <c r="B10" s="223" t="s">
        <v>70</v>
      </c>
      <c r="C10" s="315">
        <v>2</v>
      </c>
      <c r="D10" s="351"/>
    </row>
    <row r="11" spans="1:4" s="14" customFormat="1">
      <c r="A11" s="763"/>
      <c r="B11" s="190" t="s">
        <v>82</v>
      </c>
      <c r="C11" s="316">
        <v>3.4</v>
      </c>
      <c r="D11" s="351"/>
    </row>
    <row r="12" spans="1:4" s="14" customFormat="1">
      <c r="A12" s="763"/>
      <c r="B12" s="190" t="s">
        <v>89</v>
      </c>
      <c r="C12" s="316">
        <v>4.13</v>
      </c>
      <c r="D12" s="351"/>
    </row>
    <row r="13" spans="1:4" s="14" customFormat="1">
      <c r="A13" s="763"/>
      <c r="B13" s="190" t="s">
        <v>243</v>
      </c>
      <c r="C13" s="316">
        <v>5</v>
      </c>
      <c r="D13" s="351"/>
    </row>
    <row r="14" spans="1:4" s="14" customFormat="1">
      <c r="A14" s="763"/>
      <c r="B14" s="190" t="s">
        <v>244</v>
      </c>
      <c r="C14" s="316">
        <v>5.55</v>
      </c>
      <c r="D14" s="351"/>
    </row>
    <row r="15" spans="1:4" s="14" customFormat="1" ht="19.5" thickBot="1">
      <c r="A15" s="764"/>
      <c r="B15" s="191" t="s">
        <v>245</v>
      </c>
      <c r="C15" s="317">
        <v>6.15</v>
      </c>
      <c r="D15" s="351"/>
    </row>
    <row r="16" spans="1:4" s="14" customFormat="1" ht="29.25" customHeight="1" thickBot="1">
      <c r="A16" s="160" t="s">
        <v>40</v>
      </c>
      <c r="B16" s="824" t="s">
        <v>41</v>
      </c>
      <c r="C16" s="825"/>
      <c r="D16" s="318"/>
    </row>
    <row r="17" spans="1:4" s="14" customFormat="1" ht="39.75" customHeight="1" thickBot="1">
      <c r="A17" s="161" t="s">
        <v>42</v>
      </c>
      <c r="B17" s="824" t="str">
        <f>МГЦентр77!B17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40"/>
      <c r="D17" s="318"/>
    </row>
    <row r="18" spans="1:4" s="14" customFormat="1" ht="43.5" customHeight="1" thickBot="1">
      <c r="A18" s="160" t="s">
        <v>43</v>
      </c>
      <c r="B18" s="824" t="str">
        <f>МГЦентр77!B18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40"/>
      <c r="D18" s="318"/>
    </row>
    <row r="19" spans="1:4" s="14" customFormat="1" ht="39.75" customHeight="1" thickBot="1">
      <c r="A19" s="162" t="s">
        <v>44</v>
      </c>
      <c r="B19" s="828" t="str">
        <f>МГЦентр77!B19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41"/>
      <c r="D19" s="318"/>
    </row>
    <row r="20" spans="1:4" s="14" customFormat="1" ht="23.25" customHeight="1" thickTop="1">
      <c r="A20" s="776" t="s">
        <v>45</v>
      </c>
      <c r="B20" s="776"/>
      <c r="C20" s="776"/>
      <c r="D20" s="318"/>
    </row>
    <row r="21" spans="1:4" s="14" customFormat="1" ht="93" customHeight="1">
      <c r="A21" s="800" t="str">
        <f>МГЦентр77!A21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39"/>
      <c r="C21" s="839"/>
      <c r="D21" s="285"/>
    </row>
    <row r="22" spans="1:4" s="14" customFormat="1" ht="30.75" customHeight="1">
      <c r="A22" s="800" t="str">
        <f>МГЦентр77!A22</f>
        <v>2. Тарифы для  абонентов - граждан, использующих услуги телефонной связи для личных, семейных и домашних нужд, включают НДС.</v>
      </c>
      <c r="B22" s="839"/>
      <c r="C22" s="839"/>
      <c r="D22" s="318"/>
    </row>
    <row r="23" spans="1:4" ht="15" customHeight="1">
      <c r="A23" s="9"/>
      <c r="B23" s="9"/>
      <c r="C23" s="9"/>
    </row>
    <row r="24" spans="1:4" ht="15" customHeight="1">
      <c r="A24" s="9"/>
      <c r="B24" s="9"/>
    </row>
    <row r="25" spans="1:4" ht="15" customHeight="1"/>
    <row r="26" spans="1:4" ht="15" customHeight="1"/>
    <row r="27" spans="1:4" ht="15" customHeight="1"/>
    <row r="28" spans="1:4" ht="12.75" customHeight="1"/>
    <row r="29" spans="1:4" ht="12.75" customHeight="1"/>
  </sheetData>
  <mergeCells count="13">
    <mergeCell ref="A22:C22"/>
    <mergeCell ref="B8:C8"/>
    <mergeCell ref="B9:C9"/>
    <mergeCell ref="B16:C16"/>
    <mergeCell ref="B17:C17"/>
    <mergeCell ref="B18:C18"/>
    <mergeCell ref="B19:C19"/>
    <mergeCell ref="A9:A15"/>
    <mergeCell ref="A4:C4"/>
    <mergeCell ref="A5:A6"/>
    <mergeCell ref="B5:B6"/>
    <mergeCell ref="A20:C20"/>
    <mergeCell ref="A21:C21"/>
  </mergeCells>
  <printOptions horizontalCentered="1"/>
  <pageMargins left="0.39370078740157483" right="0.39370078740157483" top="0.59055118110236227" bottom="0.39370078740157483" header="0.27559055118110237" footer="0.51181102362204722"/>
  <pageSetup paperSize="9" scale="75" firstPageNumber="84" orientation="landscape" useFirstPageNumber="1" r:id="rId1"/>
  <headerFooter alignWithMargins="0">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0">
    <tabColor rgb="FF0070C0"/>
  </sheetPr>
  <dimension ref="A1:D30"/>
  <sheetViews>
    <sheetView view="pageBreakPreview" zoomScale="60" zoomScaleNormal="100" workbookViewId="0">
      <selection activeCell="C1" sqref="C1"/>
    </sheetView>
  </sheetViews>
  <sheetFormatPr defaultRowHeight="18.75"/>
  <cols>
    <col min="1" max="1" width="13.42578125" style="8" customWidth="1"/>
    <col min="2" max="2" width="81.140625" style="8" customWidth="1"/>
    <col min="3" max="3" width="69" style="8" customWidth="1"/>
    <col min="4"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4">
      <c r="C1" s="374" t="s">
        <v>457</v>
      </c>
    </row>
    <row r="2" spans="1:4">
      <c r="C2" s="373" t="str">
        <f>МГВолга78!C2</f>
        <v xml:space="preserve">к приказу ФАС России </v>
      </c>
    </row>
    <row r="3" spans="1:4">
      <c r="C3" s="373" t="str">
        <f>МГВолга78!C3</f>
        <v>от______________№_______________</v>
      </c>
    </row>
    <row r="4" spans="1:4" ht="36" customHeight="1">
      <c r="A4" s="754" t="s">
        <v>354</v>
      </c>
      <c r="B4" s="755"/>
      <c r="C4" s="755"/>
    </row>
    <row r="5" spans="1:4" ht="12" customHeight="1" thickBot="1">
      <c r="A5" s="754"/>
      <c r="B5" s="754"/>
      <c r="C5" s="754"/>
    </row>
    <row r="6" spans="1:4" ht="19.5" customHeight="1" thickTop="1">
      <c r="A6" s="876" t="str">
        <f>МГВолга78!A5</f>
        <v>№№ пунктов</v>
      </c>
      <c r="B6" s="879" t="str">
        <f>МГВолга78!B5</f>
        <v>Виды услуг</v>
      </c>
      <c r="C6" s="882" t="str">
        <f>МГВолга78!C5</f>
        <v>Для всех категорий потребителей</v>
      </c>
    </row>
    <row r="7" spans="1:4">
      <c r="A7" s="877"/>
      <c r="B7" s="880"/>
      <c r="C7" s="883"/>
    </row>
    <row r="8" spans="1:4" ht="44.25" customHeight="1">
      <c r="A8" s="878"/>
      <c r="B8" s="881"/>
      <c r="C8" s="417" t="str">
        <f>МГВолга78!C6</f>
        <v xml:space="preserve">Предельные максимальные тарифы  за  минуту соединения, руб. </v>
      </c>
      <c r="D8" s="370"/>
    </row>
    <row r="9" spans="1:4">
      <c r="A9" s="418">
        <v>1</v>
      </c>
      <c r="B9" s="381">
        <v>2</v>
      </c>
      <c r="C9" s="419">
        <v>3</v>
      </c>
    </row>
    <row r="10" spans="1:4" s="14" customFormat="1" ht="39.75" customHeight="1">
      <c r="A10" s="420" t="s">
        <v>1</v>
      </c>
      <c r="B10" s="871" t="str">
        <f>МГВолга78!B8</f>
        <v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v>
      </c>
      <c r="C10" s="872"/>
    </row>
    <row r="11" spans="1:4" s="14" customFormat="1" ht="23.25" customHeight="1">
      <c r="A11" s="421" t="s">
        <v>34</v>
      </c>
      <c r="B11" s="871" t="str">
        <f>МГВолга78!B9</f>
        <v>Автоматическим способом:</v>
      </c>
      <c r="C11" s="872"/>
    </row>
    <row r="12" spans="1:4" s="14" customFormat="1">
      <c r="A12" s="422"/>
      <c r="B12" s="279" t="s">
        <v>82</v>
      </c>
      <c r="C12" s="423">
        <v>340</v>
      </c>
    </row>
    <row r="13" spans="1:4" s="14" customFormat="1">
      <c r="A13" s="422"/>
      <c r="B13" s="279" t="s">
        <v>254</v>
      </c>
      <c r="C13" s="423">
        <v>413</v>
      </c>
    </row>
    <row r="14" spans="1:4" s="14" customFormat="1">
      <c r="A14" s="422"/>
      <c r="B14" s="279" t="s">
        <v>255</v>
      </c>
      <c r="C14" s="423">
        <v>500</v>
      </c>
    </row>
    <row r="15" spans="1:4" s="14" customFormat="1">
      <c r="A15" s="422"/>
      <c r="B15" s="279" t="s">
        <v>256</v>
      </c>
      <c r="C15" s="423">
        <v>555</v>
      </c>
    </row>
    <row r="16" spans="1:4" s="14" customFormat="1">
      <c r="A16" s="424"/>
      <c r="B16" s="386" t="s">
        <v>257</v>
      </c>
      <c r="C16" s="425">
        <v>615</v>
      </c>
    </row>
    <row r="17" spans="1:4" s="14" customFormat="1" ht="29.25" customHeight="1">
      <c r="A17" s="89" t="s">
        <v>40</v>
      </c>
      <c r="B17" s="794" t="str">
        <f>МГВолга78!B16</f>
        <v>С помощью телефониста:</v>
      </c>
      <c r="C17" s="795"/>
    </row>
    <row r="18" spans="1:4" s="14" customFormat="1" ht="61.5" customHeight="1">
      <c r="A18" s="90" t="s">
        <v>42</v>
      </c>
      <c r="B18" s="794" t="str">
        <f>МГВолга78!B17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8" s="795"/>
    </row>
    <row r="19" spans="1:4" s="14" customFormat="1" ht="39" customHeight="1">
      <c r="A19" s="89" t="s">
        <v>43</v>
      </c>
      <c r="B19" s="794" t="str">
        <f>МГВолга78!B18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9" s="795"/>
    </row>
    <row r="20" spans="1:4" s="14" customFormat="1" ht="40.5" customHeight="1" thickBot="1">
      <c r="A20" s="91" t="s">
        <v>44</v>
      </c>
      <c r="B20" s="798" t="str">
        <f>МГВолга78!B19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20" s="799"/>
    </row>
    <row r="21" spans="1:4" s="14" customFormat="1" ht="23.25" customHeight="1" thickTop="1">
      <c r="A21" s="873" t="str">
        <f>МГВолга78!A20</f>
        <v>Примечание:</v>
      </c>
      <c r="B21" s="874"/>
      <c r="C21" s="875"/>
    </row>
    <row r="22" spans="1:4" s="14" customFormat="1" ht="94.5" customHeight="1">
      <c r="A22" s="796" t="str">
        <f>МГВолга78!A21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2" s="869"/>
      <c r="C22" s="870"/>
      <c r="D22" s="369"/>
    </row>
    <row r="23" spans="1:4" s="14" customFormat="1" ht="24.75" customHeight="1">
      <c r="A23" s="796" t="str">
        <f>МГВолга78!A22</f>
        <v>2. Тарифы для  абонентов - граждан, использующих услуги телефонной связи для личных, семейных и домашних нужд, включают НДС.</v>
      </c>
      <c r="B23" s="869"/>
      <c r="C23" s="870"/>
    </row>
    <row r="24" spans="1:4" ht="15" customHeight="1">
      <c r="A24" s="9"/>
      <c r="B24" s="9"/>
      <c r="C24" s="9"/>
    </row>
    <row r="25" spans="1:4" ht="15" customHeight="1">
      <c r="A25" s="9"/>
      <c r="B25" s="9"/>
    </row>
    <row r="26" spans="1:4" ht="15" customHeight="1"/>
    <row r="27" spans="1:4" ht="15" customHeight="1"/>
    <row r="28" spans="1:4" ht="15" customHeight="1"/>
    <row r="29" spans="1:4" ht="12.75" customHeight="1"/>
    <row r="30" spans="1:4" ht="12.75" customHeight="1"/>
  </sheetData>
  <mergeCells count="14">
    <mergeCell ref="B10:C10"/>
    <mergeCell ref="A4:C4"/>
    <mergeCell ref="A5:C5"/>
    <mergeCell ref="A6:A8"/>
    <mergeCell ref="B6:B8"/>
    <mergeCell ref="C6:C7"/>
    <mergeCell ref="A22:C22"/>
    <mergeCell ref="A23:C23"/>
    <mergeCell ref="B11:C11"/>
    <mergeCell ref="B17:C17"/>
    <mergeCell ref="B18:C18"/>
    <mergeCell ref="B19:C19"/>
    <mergeCell ref="B20:C20"/>
    <mergeCell ref="A21:C21"/>
  </mergeCells>
  <printOptions horizontalCentered="1"/>
  <pageMargins left="0.39370078740157483" right="0.39370078740157483" top="0.39370078740157483" bottom="0.39370078740157483" header="0.51181102362204722" footer="0.51181102362204722"/>
  <pageSetup paperSize="9" scale="70" firstPageNumber="85" orientation="landscape" useFirstPageNumber="1"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50"/>
  </sheetPr>
  <dimension ref="A1:F30"/>
  <sheetViews>
    <sheetView view="pageBreakPreview" zoomScale="60" zoomScaleNormal="60" workbookViewId="0">
      <selection activeCell="H6" sqref="H6"/>
    </sheetView>
  </sheetViews>
  <sheetFormatPr defaultRowHeight="16.5"/>
  <cols>
    <col min="1" max="1" width="13" style="7" customWidth="1"/>
    <col min="2" max="2" width="148.28515625" style="6" customWidth="1"/>
    <col min="3" max="3" width="54.5703125" style="6" customWidth="1"/>
    <col min="4" max="4" width="51.28515625" style="6" customWidth="1"/>
    <col min="5" max="16384" width="9.140625" style="465"/>
  </cols>
  <sheetData>
    <row r="1" spans="1:6" s="1" customFormat="1" ht="18.75">
      <c r="A1" s="4"/>
      <c r="B1" s="5"/>
      <c r="D1" s="533" t="s">
        <v>386</v>
      </c>
    </row>
    <row r="2" spans="1:6" s="1" customFormat="1" ht="28.5" customHeight="1">
      <c r="A2" s="4"/>
      <c r="B2" s="5"/>
      <c r="D2" s="528" t="str">
        <f>Петрозаводск_7!D2</f>
        <v xml:space="preserve">к приказу ФАС России </v>
      </c>
    </row>
    <row r="3" spans="1:6" s="1" customFormat="1" ht="28.5" customHeight="1">
      <c r="A3" s="4"/>
      <c r="B3" s="5"/>
      <c r="D3" s="534" t="str">
        <f>Петрозаводск_7!D3</f>
        <v>от______________№_______________</v>
      </c>
    </row>
    <row r="4" spans="1:6" s="1" customFormat="1" ht="66" customHeight="1" thickBot="1">
      <c r="A4" s="566" t="s">
        <v>284</v>
      </c>
      <c r="B4" s="566"/>
      <c r="C4" s="566"/>
      <c r="D4" s="566"/>
      <c r="E4" s="341"/>
      <c r="F4" s="341"/>
    </row>
    <row r="5" spans="1:6" ht="23.25" customHeight="1" thickTop="1" thickBot="1">
      <c r="A5" s="552" t="s">
        <v>56</v>
      </c>
      <c r="B5" s="554" t="s">
        <v>0</v>
      </c>
      <c r="C5" s="554" t="s">
        <v>95</v>
      </c>
      <c r="D5" s="555"/>
    </row>
    <row r="6" spans="1:6" ht="88.5" customHeight="1" thickBot="1">
      <c r="A6" s="553"/>
      <c r="B6" s="545"/>
      <c r="C6" s="438" t="str">
        <f>Петрозаводск_7!C6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27</v>
      </c>
    </row>
    <row r="7" spans="1:6" ht="18.75" customHeight="1" thickBot="1">
      <c r="A7" s="553"/>
      <c r="B7" s="545"/>
      <c r="C7" s="427" t="s">
        <v>101</v>
      </c>
      <c r="D7" s="430" t="s">
        <v>102</v>
      </c>
    </row>
    <row r="8" spans="1:6" ht="17.25" thickBot="1">
      <c r="A8" s="426">
        <v>1</v>
      </c>
      <c r="B8" s="427">
        <v>2</v>
      </c>
      <c r="C8" s="427">
        <v>3</v>
      </c>
      <c r="D8" s="430">
        <v>4</v>
      </c>
    </row>
    <row r="9" spans="1:6" ht="40.5" customHeight="1" thickBot="1">
      <c r="A9" s="426" t="s">
        <v>1</v>
      </c>
      <c r="B9" s="68" t="s">
        <v>2</v>
      </c>
      <c r="C9" s="526">
        <v>3700</v>
      </c>
      <c r="D9" s="527">
        <v>1800</v>
      </c>
    </row>
    <row r="10" spans="1:6" ht="24.75" customHeight="1" thickBot="1">
      <c r="A10" s="426" t="s">
        <v>3</v>
      </c>
      <c r="B10" s="69" t="s">
        <v>4</v>
      </c>
      <c r="C10" s="437">
        <v>210</v>
      </c>
      <c r="D10" s="439">
        <v>180</v>
      </c>
    </row>
    <row r="11" spans="1:6" ht="36" customHeight="1" thickBot="1">
      <c r="A11" s="426" t="s">
        <v>5</v>
      </c>
      <c r="B11" s="69" t="s">
        <v>24</v>
      </c>
      <c r="C11" s="437" t="s">
        <v>26</v>
      </c>
      <c r="D11" s="439">
        <f>D10*0.5</f>
        <v>90</v>
      </c>
    </row>
    <row r="12" spans="1:6" ht="18.75" customHeight="1" thickBot="1">
      <c r="A12" s="426" t="s">
        <v>7</v>
      </c>
      <c r="B12" s="564" t="s">
        <v>9</v>
      </c>
      <c r="C12" s="567"/>
      <c r="D12" s="568"/>
    </row>
    <row r="13" spans="1:6" ht="33" customHeight="1" thickBot="1">
      <c r="A13" s="426" t="s">
        <v>8</v>
      </c>
      <c r="B13" s="564" t="s">
        <v>21</v>
      </c>
      <c r="C13" s="564"/>
      <c r="D13" s="565"/>
    </row>
    <row r="14" spans="1:6" ht="33.75" customHeight="1" thickBot="1">
      <c r="A14" s="426" t="s">
        <v>10</v>
      </c>
      <c r="B14" s="68" t="s">
        <v>90</v>
      </c>
      <c r="C14" s="437">
        <v>160</v>
      </c>
      <c r="D14" s="439">
        <v>140</v>
      </c>
    </row>
    <row r="15" spans="1:6" ht="34.5" customHeight="1" thickBot="1">
      <c r="A15" s="70" t="s">
        <v>11</v>
      </c>
      <c r="B15" s="71" t="s">
        <v>48</v>
      </c>
      <c r="C15" s="437" t="s">
        <v>26</v>
      </c>
      <c r="D15" s="439">
        <f>D14*0.5</f>
        <v>70</v>
      </c>
    </row>
    <row r="16" spans="1:6" ht="49.5" customHeight="1" thickBot="1">
      <c r="A16" s="70" t="s">
        <v>12</v>
      </c>
      <c r="B16" s="71" t="s">
        <v>97</v>
      </c>
      <c r="C16" s="437">
        <v>296</v>
      </c>
      <c r="D16" s="439">
        <v>240</v>
      </c>
    </row>
    <row r="17" spans="1:4" ht="31.5" customHeight="1" thickBot="1">
      <c r="A17" s="426" t="s">
        <v>13</v>
      </c>
      <c r="B17" s="68" t="s">
        <v>50</v>
      </c>
      <c r="C17" s="437" t="s">
        <v>6</v>
      </c>
      <c r="D17" s="439">
        <v>200</v>
      </c>
    </row>
    <row r="18" spans="1:4" s="3" customFormat="1" ht="23.25" customHeight="1" thickBot="1">
      <c r="A18" s="70" t="s">
        <v>14</v>
      </c>
      <c r="B18" s="545" t="s">
        <v>22</v>
      </c>
      <c r="C18" s="545"/>
      <c r="D18" s="546"/>
    </row>
    <row r="19" spans="1:4" s="3" customFormat="1" ht="37.5" customHeight="1" thickBot="1">
      <c r="A19" s="426" t="s">
        <v>15</v>
      </c>
      <c r="B19" s="68" t="s">
        <v>98</v>
      </c>
      <c r="C19" s="562">
        <v>0.46</v>
      </c>
      <c r="D19" s="563"/>
    </row>
    <row r="20" spans="1:4" s="3" customFormat="1" ht="42.75" customHeight="1" thickBot="1">
      <c r="A20" s="70" t="s">
        <v>16</v>
      </c>
      <c r="B20" s="545" t="s">
        <v>28</v>
      </c>
      <c r="C20" s="545"/>
      <c r="D20" s="546"/>
    </row>
    <row r="21" spans="1:4" s="3" customFormat="1" ht="36.75" customHeight="1" thickBot="1">
      <c r="A21" s="70" t="s">
        <v>17</v>
      </c>
      <c r="B21" s="68" t="s">
        <v>100</v>
      </c>
      <c r="C21" s="437">
        <v>365</v>
      </c>
      <c r="D21" s="439">
        <v>262</v>
      </c>
    </row>
    <row r="22" spans="1:4" s="3" customFormat="1" ht="40.5" customHeight="1" thickBot="1">
      <c r="A22" s="70" t="s">
        <v>29</v>
      </c>
      <c r="B22" s="68" t="s">
        <v>55</v>
      </c>
      <c r="C22" s="437" t="s">
        <v>6</v>
      </c>
      <c r="D22" s="439">
        <f>D21*0.5</f>
        <v>131</v>
      </c>
    </row>
    <row r="23" spans="1:4" s="3" customFormat="1" ht="34.5" customHeight="1" thickBot="1">
      <c r="A23" s="70" t="s">
        <v>18</v>
      </c>
      <c r="B23" s="564" t="s">
        <v>23</v>
      </c>
      <c r="C23" s="564"/>
      <c r="D23" s="565"/>
    </row>
    <row r="24" spans="1:4" s="3" customFormat="1" ht="42" customHeight="1" thickBot="1">
      <c r="A24" s="70" t="s">
        <v>19</v>
      </c>
      <c r="B24" s="68" t="s">
        <v>171</v>
      </c>
      <c r="C24" s="437">
        <f>C14</f>
        <v>160</v>
      </c>
      <c r="D24" s="439">
        <f>D14</f>
        <v>140</v>
      </c>
    </row>
    <row r="25" spans="1:4" s="3" customFormat="1" ht="38.25" customHeight="1" thickBot="1">
      <c r="A25" s="70" t="s">
        <v>30</v>
      </c>
      <c r="B25" s="68" t="s">
        <v>172</v>
      </c>
      <c r="C25" s="437" t="s">
        <v>6</v>
      </c>
      <c r="D25" s="439">
        <f>D24/2</f>
        <v>70</v>
      </c>
    </row>
    <row r="26" spans="1:4" s="3" customFormat="1" ht="39" customHeight="1" thickBot="1">
      <c r="A26" s="70" t="s">
        <v>31</v>
      </c>
      <c r="B26" s="68" t="s">
        <v>99</v>
      </c>
      <c r="C26" s="562">
        <v>0.42</v>
      </c>
      <c r="D26" s="563"/>
    </row>
    <row r="27" spans="1:4" s="3" customFormat="1" ht="42" customHeight="1" thickBot="1">
      <c r="A27" s="70" t="s">
        <v>60</v>
      </c>
      <c r="B27" s="68" t="s">
        <v>166</v>
      </c>
      <c r="C27" s="437" t="s">
        <v>6</v>
      </c>
      <c r="D27" s="439">
        <v>30</v>
      </c>
    </row>
    <row r="28" spans="1:4" s="3" customFormat="1" ht="43.5" customHeight="1" thickBot="1">
      <c r="A28" s="72" t="s">
        <v>61</v>
      </c>
      <c r="B28" s="74" t="s">
        <v>62</v>
      </c>
      <c r="C28" s="440" t="s">
        <v>6</v>
      </c>
      <c r="D28" s="442">
        <v>0.5</v>
      </c>
    </row>
    <row r="29" spans="1:4" ht="21" customHeight="1" thickTop="1">
      <c r="A29" s="549" t="s">
        <v>20</v>
      </c>
      <c r="B29" s="550"/>
    </row>
    <row r="30" spans="1:4" ht="54" customHeight="1">
      <c r="A30" s="560" t="str">
        <f>Карелия_6!A30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61"/>
      <c r="C30" s="561"/>
      <c r="D30" s="561"/>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23622047244094491" right="0.15748031496062992" top="0.15748031496062992" bottom="0.15748031496062992" header="0.15748031496062992" footer="0.15748031496062992"/>
  <pageSetup paperSize="9" scale="54" firstPageNumber="13" orientation="landscape" useFirstPageNumber="1" r:id="rId1"/>
  <headerFooter alignWithMargins="0">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6">
    <tabColor rgb="FF0070C0"/>
  </sheetPr>
  <dimension ref="A1:E28"/>
  <sheetViews>
    <sheetView view="pageBreakPreview" zoomScaleNormal="100" zoomScaleSheetLayoutView="100" workbookViewId="0">
      <selection activeCell="C1" sqref="C1"/>
    </sheetView>
  </sheetViews>
  <sheetFormatPr defaultRowHeight="18.75"/>
  <cols>
    <col min="1" max="1" width="13.42578125" style="8" customWidth="1"/>
    <col min="2" max="2" width="93.5703125" style="8" customWidth="1"/>
    <col min="3" max="3" width="52.85546875" style="8" customWidth="1"/>
    <col min="4" max="4" width="9.42578125" style="8" customWidth="1"/>
    <col min="5" max="5" width="9.140625" style="9"/>
    <col min="6"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5">
      <c r="C1" s="280" t="s">
        <v>458</v>
      </c>
    </row>
    <row r="2" spans="1:5" ht="37.5" customHeight="1">
      <c r="C2" s="366" t="str">
        <f>МГСаха_95!C2</f>
        <v xml:space="preserve">к приказу ФАС России </v>
      </c>
    </row>
    <row r="3" spans="1:5">
      <c r="C3" s="273" t="str">
        <f>МГСаха_95!C3</f>
        <v>от______________№_______________</v>
      </c>
    </row>
    <row r="4" spans="1:5" ht="56.25" customHeight="1" thickBot="1">
      <c r="A4" s="754" t="s">
        <v>355</v>
      </c>
      <c r="B4" s="755"/>
      <c r="C4" s="755"/>
    </row>
    <row r="5" spans="1:5" ht="20.25" thickTop="1" thickBot="1">
      <c r="A5" s="833" t="str">
        <f>МГСаха_95!A5:A6</f>
        <v>№№ пунктов</v>
      </c>
      <c r="B5" s="884" t="s">
        <v>32</v>
      </c>
      <c r="C5" s="294" t="s">
        <v>33</v>
      </c>
    </row>
    <row r="6" spans="1:5" ht="38.25" customHeight="1" thickBot="1">
      <c r="A6" s="834"/>
      <c r="B6" s="885"/>
      <c r="C6" s="358" t="s">
        <v>85</v>
      </c>
      <c r="D6" s="266"/>
    </row>
    <row r="7" spans="1:5" ht="21" customHeight="1" thickBot="1">
      <c r="A7" s="153">
        <v>1</v>
      </c>
      <c r="B7" s="154">
        <v>2</v>
      </c>
      <c r="C7" s="155">
        <v>3</v>
      </c>
    </row>
    <row r="8" spans="1:5" s="14" customFormat="1" ht="44.25" customHeight="1" thickBot="1">
      <c r="A8" s="158" t="s">
        <v>1</v>
      </c>
      <c r="B8" s="781" t="s">
        <v>238</v>
      </c>
      <c r="C8" s="782"/>
      <c r="E8" s="318"/>
    </row>
    <row r="9" spans="1:5" s="14" customFormat="1" ht="23.25" customHeight="1" thickBot="1">
      <c r="A9" s="762" t="s">
        <v>34</v>
      </c>
      <c r="B9" s="808" t="s">
        <v>113</v>
      </c>
      <c r="C9" s="753"/>
      <c r="E9" s="318"/>
    </row>
    <row r="10" spans="1:5" s="14" customFormat="1">
      <c r="A10" s="763"/>
      <c r="B10" s="223" t="s">
        <v>82</v>
      </c>
      <c r="C10" s="315">
        <v>3.4</v>
      </c>
      <c r="E10" s="351"/>
    </row>
    <row r="11" spans="1:5" s="14" customFormat="1">
      <c r="A11" s="763"/>
      <c r="B11" s="190" t="s">
        <v>89</v>
      </c>
      <c r="C11" s="316">
        <v>4.13</v>
      </c>
      <c r="E11" s="351"/>
    </row>
    <row r="12" spans="1:5" s="14" customFormat="1">
      <c r="A12" s="763"/>
      <c r="B12" s="190" t="s">
        <v>243</v>
      </c>
      <c r="C12" s="316">
        <v>5</v>
      </c>
      <c r="E12" s="351"/>
    </row>
    <row r="13" spans="1:5" s="14" customFormat="1">
      <c r="A13" s="763"/>
      <c r="B13" s="190" t="s">
        <v>244</v>
      </c>
      <c r="C13" s="316">
        <v>5.55</v>
      </c>
      <c r="E13" s="351"/>
    </row>
    <row r="14" spans="1:5" s="14" customFormat="1" ht="19.5" thickBot="1">
      <c r="A14" s="764"/>
      <c r="B14" s="191" t="s">
        <v>245</v>
      </c>
      <c r="C14" s="317">
        <v>6.15</v>
      </c>
      <c r="E14" s="351"/>
    </row>
    <row r="15" spans="1:5" s="14" customFormat="1" ht="29.25" customHeight="1" thickBot="1">
      <c r="A15" s="160" t="s">
        <v>40</v>
      </c>
      <c r="B15" s="766" t="s">
        <v>41</v>
      </c>
      <c r="C15" s="767"/>
      <c r="E15" s="318"/>
    </row>
    <row r="16" spans="1:5" s="14" customFormat="1" ht="56.25" customHeight="1" thickBot="1">
      <c r="A16" s="161" t="s">
        <v>42</v>
      </c>
      <c r="B16" s="766" t="str">
        <f>МГСаха_95!B15:C15</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6" s="767"/>
      <c r="E16" s="318"/>
    </row>
    <row r="17" spans="1:5" s="14" customFormat="1" ht="39.75" customHeight="1" thickBot="1">
      <c r="A17" s="160" t="s">
        <v>43</v>
      </c>
      <c r="B17" s="766" t="str">
        <f>МГСаха_95!B16:C16</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7" s="767"/>
      <c r="E17" s="318"/>
    </row>
    <row r="18" spans="1:5" s="14" customFormat="1" ht="43.5" customHeight="1" thickBot="1">
      <c r="A18" s="162" t="s">
        <v>44</v>
      </c>
      <c r="B18" s="771" t="str">
        <f>МГСаха_95!B17:C17</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8" s="805"/>
      <c r="E18" s="318"/>
    </row>
    <row r="19" spans="1:5" s="14" customFormat="1" ht="17.25" customHeight="1" thickTop="1">
      <c r="A19" s="776" t="s">
        <v>45</v>
      </c>
      <c r="B19" s="776"/>
      <c r="C19" s="776"/>
      <c r="E19" s="318"/>
    </row>
    <row r="20" spans="1:5" s="14" customFormat="1" ht="93.75" customHeight="1">
      <c r="A20" s="800" t="str">
        <f>МГСаха_95!A19:C19</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839"/>
      <c r="C20" s="839"/>
      <c r="D20" s="267"/>
      <c r="E20" s="318"/>
    </row>
    <row r="21" spans="1:5" s="14" customFormat="1" ht="17.25" customHeight="1">
      <c r="A21" s="800" t="str">
        <f>МГСаха_95!A20:C20</f>
        <v>2. Тарифы для  абонентов - граждан, использующих услуги телефонной связи для личных, семейных и домашних нужд, включают НДС.</v>
      </c>
      <c r="B21" s="839"/>
      <c r="C21" s="839"/>
      <c r="E21" s="318"/>
    </row>
    <row r="22" spans="1:5" ht="30.75" customHeight="1">
      <c r="A22" s="9"/>
      <c r="B22" s="9"/>
      <c r="C22" s="9"/>
    </row>
    <row r="23" spans="1:5" ht="15" customHeight="1">
      <c r="A23" s="9"/>
      <c r="B23" s="9"/>
    </row>
    <row r="24" spans="1:5" ht="15" customHeight="1"/>
    <row r="25" spans="1:5" ht="15" customHeight="1"/>
    <row r="26" spans="1:5" ht="15" customHeight="1"/>
    <row r="27" spans="1:5" ht="12.75" customHeight="1"/>
    <row r="28" spans="1:5" ht="12.75" customHeight="1"/>
  </sheetData>
  <mergeCells count="13">
    <mergeCell ref="A20:C20"/>
    <mergeCell ref="A21:C21"/>
    <mergeCell ref="B9:C9"/>
    <mergeCell ref="B15:C15"/>
    <mergeCell ref="B16:C16"/>
    <mergeCell ref="B17:C17"/>
    <mergeCell ref="B18:C18"/>
    <mergeCell ref="A19:C19"/>
    <mergeCell ref="B8:C8"/>
    <mergeCell ref="A9:A14"/>
    <mergeCell ref="A4:C4"/>
    <mergeCell ref="A5:A6"/>
    <mergeCell ref="B5:B6"/>
  </mergeCells>
  <printOptions horizontalCentered="1"/>
  <pageMargins left="0.39370078740157483" right="0.39370078740157483" top="0.59055118110236227" bottom="0.39370078740157483" header="0.27559055118110237" footer="0.51181102362204722"/>
  <pageSetup paperSize="9" scale="78" firstPageNumber="86" orientation="landscape" useFirstPageNumber="1" r:id="rId1"/>
  <headerFooter alignWithMargins="0">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4">
    <tabColor rgb="FF0070C0"/>
  </sheetPr>
  <dimension ref="A1:D22"/>
  <sheetViews>
    <sheetView view="pageBreakPreview" zoomScale="75" zoomScaleNormal="75" workbookViewId="0">
      <selection activeCell="C1" sqref="C1"/>
    </sheetView>
  </sheetViews>
  <sheetFormatPr defaultRowHeight="18.75"/>
  <cols>
    <col min="1" max="1" width="10" style="8" customWidth="1"/>
    <col min="2" max="2" width="98.140625" style="8" customWidth="1"/>
    <col min="3" max="3" width="64.85546875" style="8" customWidth="1"/>
    <col min="4" max="4" width="12" style="9" customWidth="1"/>
    <col min="5" max="256" width="9.140625" style="8"/>
    <col min="257" max="257" width="10" style="8" customWidth="1"/>
    <col min="258" max="258" width="55.7109375" style="8" customWidth="1"/>
    <col min="259" max="259" width="39.5703125" style="8" customWidth="1"/>
    <col min="260" max="512" width="9.140625" style="8"/>
    <col min="513" max="513" width="10" style="8" customWidth="1"/>
    <col min="514" max="514" width="55.7109375" style="8" customWidth="1"/>
    <col min="515" max="515" width="39.5703125" style="8" customWidth="1"/>
    <col min="516" max="768" width="9.140625" style="8"/>
    <col min="769" max="769" width="10" style="8" customWidth="1"/>
    <col min="770" max="770" width="55.7109375" style="8" customWidth="1"/>
    <col min="771" max="771" width="39.5703125" style="8" customWidth="1"/>
    <col min="772" max="1024" width="9.140625" style="8"/>
    <col min="1025" max="1025" width="10" style="8" customWidth="1"/>
    <col min="1026" max="1026" width="55.7109375" style="8" customWidth="1"/>
    <col min="1027" max="1027" width="39.5703125" style="8" customWidth="1"/>
    <col min="1028" max="1280" width="9.140625" style="8"/>
    <col min="1281" max="1281" width="10" style="8" customWidth="1"/>
    <col min="1282" max="1282" width="55.7109375" style="8" customWidth="1"/>
    <col min="1283" max="1283" width="39.5703125" style="8" customWidth="1"/>
    <col min="1284" max="1536" width="9.140625" style="8"/>
    <col min="1537" max="1537" width="10" style="8" customWidth="1"/>
    <col min="1538" max="1538" width="55.7109375" style="8" customWidth="1"/>
    <col min="1539" max="1539" width="39.5703125" style="8" customWidth="1"/>
    <col min="1540" max="1792" width="9.140625" style="8"/>
    <col min="1793" max="1793" width="10" style="8" customWidth="1"/>
    <col min="1794" max="1794" width="55.7109375" style="8" customWidth="1"/>
    <col min="1795" max="1795" width="39.5703125" style="8" customWidth="1"/>
    <col min="1796" max="2048" width="9.140625" style="8"/>
    <col min="2049" max="2049" width="10" style="8" customWidth="1"/>
    <col min="2050" max="2050" width="55.7109375" style="8" customWidth="1"/>
    <col min="2051" max="2051" width="39.5703125" style="8" customWidth="1"/>
    <col min="2052" max="2304" width="9.140625" style="8"/>
    <col min="2305" max="2305" width="10" style="8" customWidth="1"/>
    <col min="2306" max="2306" width="55.7109375" style="8" customWidth="1"/>
    <col min="2307" max="2307" width="39.5703125" style="8" customWidth="1"/>
    <col min="2308" max="2560" width="9.140625" style="8"/>
    <col min="2561" max="2561" width="10" style="8" customWidth="1"/>
    <col min="2562" max="2562" width="55.7109375" style="8" customWidth="1"/>
    <col min="2563" max="2563" width="39.5703125" style="8" customWidth="1"/>
    <col min="2564" max="2816" width="9.140625" style="8"/>
    <col min="2817" max="2817" width="10" style="8" customWidth="1"/>
    <col min="2818" max="2818" width="55.7109375" style="8" customWidth="1"/>
    <col min="2819" max="2819" width="39.5703125" style="8" customWidth="1"/>
    <col min="2820" max="3072" width="9.140625" style="8"/>
    <col min="3073" max="3073" width="10" style="8" customWidth="1"/>
    <col min="3074" max="3074" width="55.7109375" style="8" customWidth="1"/>
    <col min="3075" max="3075" width="39.5703125" style="8" customWidth="1"/>
    <col min="3076" max="3328" width="9.140625" style="8"/>
    <col min="3329" max="3329" width="10" style="8" customWidth="1"/>
    <col min="3330" max="3330" width="55.7109375" style="8" customWidth="1"/>
    <col min="3331" max="3331" width="39.5703125" style="8" customWidth="1"/>
    <col min="3332" max="3584" width="9.140625" style="8"/>
    <col min="3585" max="3585" width="10" style="8" customWidth="1"/>
    <col min="3586" max="3586" width="55.7109375" style="8" customWidth="1"/>
    <col min="3587" max="3587" width="39.5703125" style="8" customWidth="1"/>
    <col min="3588" max="3840" width="9.140625" style="8"/>
    <col min="3841" max="3841" width="10" style="8" customWidth="1"/>
    <col min="3842" max="3842" width="55.7109375" style="8" customWidth="1"/>
    <col min="3843" max="3843" width="39.5703125" style="8" customWidth="1"/>
    <col min="3844" max="4096" width="9.140625" style="8"/>
    <col min="4097" max="4097" width="10" style="8" customWidth="1"/>
    <col min="4098" max="4098" width="55.7109375" style="8" customWidth="1"/>
    <col min="4099" max="4099" width="39.5703125" style="8" customWidth="1"/>
    <col min="4100" max="4352" width="9.140625" style="8"/>
    <col min="4353" max="4353" width="10" style="8" customWidth="1"/>
    <col min="4354" max="4354" width="55.7109375" style="8" customWidth="1"/>
    <col min="4355" max="4355" width="39.5703125" style="8" customWidth="1"/>
    <col min="4356" max="4608" width="9.140625" style="8"/>
    <col min="4609" max="4609" width="10" style="8" customWidth="1"/>
    <col min="4610" max="4610" width="55.7109375" style="8" customWidth="1"/>
    <col min="4611" max="4611" width="39.5703125" style="8" customWidth="1"/>
    <col min="4612" max="4864" width="9.140625" style="8"/>
    <col min="4865" max="4865" width="10" style="8" customWidth="1"/>
    <col min="4866" max="4866" width="55.7109375" style="8" customWidth="1"/>
    <col min="4867" max="4867" width="39.5703125" style="8" customWidth="1"/>
    <col min="4868" max="5120" width="9.140625" style="8"/>
    <col min="5121" max="5121" width="10" style="8" customWidth="1"/>
    <col min="5122" max="5122" width="55.7109375" style="8" customWidth="1"/>
    <col min="5123" max="5123" width="39.5703125" style="8" customWidth="1"/>
    <col min="5124" max="5376" width="9.140625" style="8"/>
    <col min="5377" max="5377" width="10" style="8" customWidth="1"/>
    <col min="5378" max="5378" width="55.7109375" style="8" customWidth="1"/>
    <col min="5379" max="5379" width="39.5703125" style="8" customWidth="1"/>
    <col min="5380" max="5632" width="9.140625" style="8"/>
    <col min="5633" max="5633" width="10" style="8" customWidth="1"/>
    <col min="5634" max="5634" width="55.7109375" style="8" customWidth="1"/>
    <col min="5635" max="5635" width="39.5703125" style="8" customWidth="1"/>
    <col min="5636" max="5888" width="9.140625" style="8"/>
    <col min="5889" max="5889" width="10" style="8" customWidth="1"/>
    <col min="5890" max="5890" width="55.7109375" style="8" customWidth="1"/>
    <col min="5891" max="5891" width="39.5703125" style="8" customWidth="1"/>
    <col min="5892" max="6144" width="9.140625" style="8"/>
    <col min="6145" max="6145" width="10" style="8" customWidth="1"/>
    <col min="6146" max="6146" width="55.7109375" style="8" customWidth="1"/>
    <col min="6147" max="6147" width="39.5703125" style="8" customWidth="1"/>
    <col min="6148" max="6400" width="9.140625" style="8"/>
    <col min="6401" max="6401" width="10" style="8" customWidth="1"/>
    <col min="6402" max="6402" width="55.7109375" style="8" customWidth="1"/>
    <col min="6403" max="6403" width="39.5703125" style="8" customWidth="1"/>
    <col min="6404" max="6656" width="9.140625" style="8"/>
    <col min="6657" max="6657" width="10" style="8" customWidth="1"/>
    <col min="6658" max="6658" width="55.7109375" style="8" customWidth="1"/>
    <col min="6659" max="6659" width="39.5703125" style="8" customWidth="1"/>
    <col min="6660" max="6912" width="9.140625" style="8"/>
    <col min="6913" max="6913" width="10" style="8" customWidth="1"/>
    <col min="6914" max="6914" width="55.7109375" style="8" customWidth="1"/>
    <col min="6915" max="6915" width="39.5703125" style="8" customWidth="1"/>
    <col min="6916" max="7168" width="9.140625" style="8"/>
    <col min="7169" max="7169" width="10" style="8" customWidth="1"/>
    <col min="7170" max="7170" width="55.7109375" style="8" customWidth="1"/>
    <col min="7171" max="7171" width="39.5703125" style="8" customWidth="1"/>
    <col min="7172" max="7424" width="9.140625" style="8"/>
    <col min="7425" max="7425" width="10" style="8" customWidth="1"/>
    <col min="7426" max="7426" width="55.7109375" style="8" customWidth="1"/>
    <col min="7427" max="7427" width="39.5703125" style="8" customWidth="1"/>
    <col min="7428" max="7680" width="9.140625" style="8"/>
    <col min="7681" max="7681" width="10" style="8" customWidth="1"/>
    <col min="7682" max="7682" width="55.7109375" style="8" customWidth="1"/>
    <col min="7683" max="7683" width="39.5703125" style="8" customWidth="1"/>
    <col min="7684" max="7936" width="9.140625" style="8"/>
    <col min="7937" max="7937" width="10" style="8" customWidth="1"/>
    <col min="7938" max="7938" width="55.7109375" style="8" customWidth="1"/>
    <col min="7939" max="7939" width="39.5703125" style="8" customWidth="1"/>
    <col min="7940" max="8192" width="9.140625" style="8"/>
    <col min="8193" max="8193" width="10" style="8" customWidth="1"/>
    <col min="8194" max="8194" width="55.7109375" style="8" customWidth="1"/>
    <col min="8195" max="8195" width="39.5703125" style="8" customWidth="1"/>
    <col min="8196" max="8448" width="9.140625" style="8"/>
    <col min="8449" max="8449" width="10" style="8" customWidth="1"/>
    <col min="8450" max="8450" width="55.7109375" style="8" customWidth="1"/>
    <col min="8451" max="8451" width="39.5703125" style="8" customWidth="1"/>
    <col min="8452" max="8704" width="9.140625" style="8"/>
    <col min="8705" max="8705" width="10" style="8" customWidth="1"/>
    <col min="8706" max="8706" width="55.7109375" style="8" customWidth="1"/>
    <col min="8707" max="8707" width="39.5703125" style="8" customWidth="1"/>
    <col min="8708" max="8960" width="9.140625" style="8"/>
    <col min="8961" max="8961" width="10" style="8" customWidth="1"/>
    <col min="8962" max="8962" width="55.7109375" style="8" customWidth="1"/>
    <col min="8963" max="8963" width="39.5703125" style="8" customWidth="1"/>
    <col min="8964" max="9216" width="9.140625" style="8"/>
    <col min="9217" max="9217" width="10" style="8" customWidth="1"/>
    <col min="9218" max="9218" width="55.7109375" style="8" customWidth="1"/>
    <col min="9219" max="9219" width="39.5703125" style="8" customWidth="1"/>
    <col min="9220" max="9472" width="9.140625" style="8"/>
    <col min="9473" max="9473" width="10" style="8" customWidth="1"/>
    <col min="9474" max="9474" width="55.7109375" style="8" customWidth="1"/>
    <col min="9475" max="9475" width="39.5703125" style="8" customWidth="1"/>
    <col min="9476" max="9728" width="9.140625" style="8"/>
    <col min="9729" max="9729" width="10" style="8" customWidth="1"/>
    <col min="9730" max="9730" width="55.7109375" style="8" customWidth="1"/>
    <col min="9731" max="9731" width="39.5703125" style="8" customWidth="1"/>
    <col min="9732" max="9984" width="9.140625" style="8"/>
    <col min="9985" max="9985" width="10" style="8" customWidth="1"/>
    <col min="9986" max="9986" width="55.7109375" style="8" customWidth="1"/>
    <col min="9987" max="9987" width="39.5703125" style="8" customWidth="1"/>
    <col min="9988" max="10240" width="9.140625" style="8"/>
    <col min="10241" max="10241" width="10" style="8" customWidth="1"/>
    <col min="10242" max="10242" width="55.7109375" style="8" customWidth="1"/>
    <col min="10243" max="10243" width="39.5703125" style="8" customWidth="1"/>
    <col min="10244" max="10496" width="9.140625" style="8"/>
    <col min="10497" max="10497" width="10" style="8" customWidth="1"/>
    <col min="10498" max="10498" width="55.7109375" style="8" customWidth="1"/>
    <col min="10499" max="10499" width="39.5703125" style="8" customWidth="1"/>
    <col min="10500" max="10752" width="9.140625" style="8"/>
    <col min="10753" max="10753" width="10" style="8" customWidth="1"/>
    <col min="10754" max="10754" width="55.7109375" style="8" customWidth="1"/>
    <col min="10755" max="10755" width="39.5703125" style="8" customWidth="1"/>
    <col min="10756" max="11008" width="9.140625" style="8"/>
    <col min="11009" max="11009" width="10" style="8" customWidth="1"/>
    <col min="11010" max="11010" width="55.7109375" style="8" customWidth="1"/>
    <col min="11011" max="11011" width="39.5703125" style="8" customWidth="1"/>
    <col min="11012" max="11264" width="9.140625" style="8"/>
    <col min="11265" max="11265" width="10" style="8" customWidth="1"/>
    <col min="11266" max="11266" width="55.7109375" style="8" customWidth="1"/>
    <col min="11267" max="11267" width="39.5703125" style="8" customWidth="1"/>
    <col min="11268" max="11520" width="9.140625" style="8"/>
    <col min="11521" max="11521" width="10" style="8" customWidth="1"/>
    <col min="11522" max="11522" width="55.7109375" style="8" customWidth="1"/>
    <col min="11523" max="11523" width="39.5703125" style="8" customWidth="1"/>
    <col min="11524" max="11776" width="9.140625" style="8"/>
    <col min="11777" max="11777" width="10" style="8" customWidth="1"/>
    <col min="11778" max="11778" width="55.7109375" style="8" customWidth="1"/>
    <col min="11779" max="11779" width="39.5703125" style="8" customWidth="1"/>
    <col min="11780" max="12032" width="9.140625" style="8"/>
    <col min="12033" max="12033" width="10" style="8" customWidth="1"/>
    <col min="12034" max="12034" width="55.7109375" style="8" customWidth="1"/>
    <col min="12035" max="12035" width="39.5703125" style="8" customWidth="1"/>
    <col min="12036" max="12288" width="9.140625" style="8"/>
    <col min="12289" max="12289" width="10" style="8" customWidth="1"/>
    <col min="12290" max="12290" width="55.7109375" style="8" customWidth="1"/>
    <col min="12291" max="12291" width="39.5703125" style="8" customWidth="1"/>
    <col min="12292" max="12544" width="9.140625" style="8"/>
    <col min="12545" max="12545" width="10" style="8" customWidth="1"/>
    <col min="12546" max="12546" width="55.7109375" style="8" customWidth="1"/>
    <col min="12547" max="12547" width="39.5703125" style="8" customWidth="1"/>
    <col min="12548" max="12800" width="9.140625" style="8"/>
    <col min="12801" max="12801" width="10" style="8" customWidth="1"/>
    <col min="12802" max="12802" width="55.7109375" style="8" customWidth="1"/>
    <col min="12803" max="12803" width="39.5703125" style="8" customWidth="1"/>
    <col min="12804" max="13056" width="9.140625" style="8"/>
    <col min="13057" max="13057" width="10" style="8" customWidth="1"/>
    <col min="13058" max="13058" width="55.7109375" style="8" customWidth="1"/>
    <col min="13059" max="13059" width="39.5703125" style="8" customWidth="1"/>
    <col min="13060" max="13312" width="9.140625" style="8"/>
    <col min="13313" max="13313" width="10" style="8" customWidth="1"/>
    <col min="13314" max="13314" width="55.7109375" style="8" customWidth="1"/>
    <col min="13315" max="13315" width="39.5703125" style="8" customWidth="1"/>
    <col min="13316" max="13568" width="9.140625" style="8"/>
    <col min="13569" max="13569" width="10" style="8" customWidth="1"/>
    <col min="13570" max="13570" width="55.7109375" style="8" customWidth="1"/>
    <col min="13571" max="13571" width="39.5703125" style="8" customWidth="1"/>
    <col min="13572" max="13824" width="9.140625" style="8"/>
    <col min="13825" max="13825" width="10" style="8" customWidth="1"/>
    <col min="13826" max="13826" width="55.7109375" style="8" customWidth="1"/>
    <col min="13827" max="13827" width="39.5703125" style="8" customWidth="1"/>
    <col min="13828" max="14080" width="9.140625" style="8"/>
    <col min="14081" max="14081" width="10" style="8" customWidth="1"/>
    <col min="14082" max="14082" width="55.7109375" style="8" customWidth="1"/>
    <col min="14083" max="14083" width="39.5703125" style="8" customWidth="1"/>
    <col min="14084" max="14336" width="9.140625" style="8"/>
    <col min="14337" max="14337" width="10" style="8" customWidth="1"/>
    <col min="14338" max="14338" width="55.7109375" style="8" customWidth="1"/>
    <col min="14339" max="14339" width="39.5703125" style="8" customWidth="1"/>
    <col min="14340" max="14592" width="9.140625" style="8"/>
    <col min="14593" max="14593" width="10" style="8" customWidth="1"/>
    <col min="14594" max="14594" width="55.7109375" style="8" customWidth="1"/>
    <col min="14595" max="14595" width="39.5703125" style="8" customWidth="1"/>
    <col min="14596" max="14848" width="9.140625" style="8"/>
    <col min="14849" max="14849" width="10" style="8" customWidth="1"/>
    <col min="14850" max="14850" width="55.7109375" style="8" customWidth="1"/>
    <col min="14851" max="14851" width="39.5703125" style="8" customWidth="1"/>
    <col min="14852" max="15104" width="9.140625" style="8"/>
    <col min="15105" max="15105" width="10" style="8" customWidth="1"/>
    <col min="15106" max="15106" width="55.7109375" style="8" customWidth="1"/>
    <col min="15107" max="15107" width="39.5703125" style="8" customWidth="1"/>
    <col min="15108" max="15360" width="9.140625" style="8"/>
    <col min="15361" max="15361" width="10" style="8" customWidth="1"/>
    <col min="15362" max="15362" width="55.7109375" style="8" customWidth="1"/>
    <col min="15363" max="15363" width="39.5703125" style="8" customWidth="1"/>
    <col min="15364" max="15616" width="9.140625" style="8"/>
    <col min="15617" max="15617" width="10" style="8" customWidth="1"/>
    <col min="15618" max="15618" width="55.7109375" style="8" customWidth="1"/>
    <col min="15619" max="15619" width="39.5703125" style="8" customWidth="1"/>
    <col min="15620" max="15872" width="9.140625" style="8"/>
    <col min="15873" max="15873" width="10" style="8" customWidth="1"/>
    <col min="15874" max="15874" width="55.7109375" style="8" customWidth="1"/>
    <col min="15875" max="15875" width="39.5703125" style="8" customWidth="1"/>
    <col min="15876" max="16128" width="9.140625" style="8"/>
    <col min="16129" max="16129" width="10" style="8" customWidth="1"/>
    <col min="16130" max="16130" width="55.7109375" style="8" customWidth="1"/>
    <col min="16131" max="16131" width="39.5703125" style="8" customWidth="1"/>
    <col min="16132" max="16384" width="9.140625" style="8"/>
  </cols>
  <sheetData>
    <row r="1" spans="1:4">
      <c r="C1" s="282" t="s">
        <v>459</v>
      </c>
    </row>
    <row r="2" spans="1:4">
      <c r="C2" s="373" t="str">
        <f>МГВолга78!C2</f>
        <v xml:space="preserve">к приказу ФАС России </v>
      </c>
    </row>
    <row r="3" spans="1:4" ht="18" customHeight="1">
      <c r="C3" s="373" t="str">
        <f>МГВолга78!C3</f>
        <v>от______________№_______________</v>
      </c>
      <c r="D3" s="371"/>
    </row>
    <row r="4" spans="1:4" ht="59.25" customHeight="1" thickBot="1">
      <c r="A4" s="754" t="s">
        <v>356</v>
      </c>
      <c r="B4" s="755"/>
      <c r="C4" s="755"/>
    </row>
    <row r="5" spans="1:4" s="14" customFormat="1" ht="22.5" customHeight="1" thickTop="1" thickBot="1">
      <c r="A5" s="833" t="str">
        <f>МГВолга78!A5</f>
        <v>№№ пунктов</v>
      </c>
      <c r="B5" s="835" t="s">
        <v>32</v>
      </c>
      <c r="C5" s="294" t="s">
        <v>33</v>
      </c>
      <c r="D5" s="318"/>
    </row>
    <row r="6" spans="1:4" s="14" customFormat="1" ht="36" customHeight="1" thickBot="1">
      <c r="A6" s="834"/>
      <c r="B6" s="836"/>
      <c r="C6" s="295" t="s">
        <v>85</v>
      </c>
      <c r="D6" s="318"/>
    </row>
    <row r="7" spans="1:4" s="14" customFormat="1" ht="14.25" customHeight="1" thickBot="1">
      <c r="A7" s="296">
        <v>1</v>
      </c>
      <c r="B7" s="154">
        <v>2</v>
      </c>
      <c r="C7" s="155">
        <v>3</v>
      </c>
      <c r="D7" s="318"/>
    </row>
    <row r="8" spans="1:4" s="14" customFormat="1" ht="37.5" customHeight="1" thickBot="1">
      <c r="A8" s="158" t="s">
        <v>1</v>
      </c>
      <c r="B8" s="837" t="s">
        <v>238</v>
      </c>
      <c r="C8" s="838"/>
      <c r="D8" s="318"/>
    </row>
    <row r="9" spans="1:4" s="14" customFormat="1" ht="23.25" customHeight="1" thickBot="1">
      <c r="A9" s="762" t="s">
        <v>34</v>
      </c>
      <c r="B9" s="822" t="s">
        <v>113</v>
      </c>
      <c r="C9" s="823"/>
      <c r="D9" s="318"/>
    </row>
    <row r="10" spans="1:4" s="14" customFormat="1">
      <c r="A10" s="763"/>
      <c r="B10" s="223" t="s">
        <v>70</v>
      </c>
      <c r="C10" s="315">
        <v>1.6</v>
      </c>
      <c r="D10" s="351"/>
    </row>
    <row r="11" spans="1:4" s="14" customFormat="1">
      <c r="A11" s="763"/>
      <c r="B11" s="190" t="s">
        <v>82</v>
      </c>
      <c r="C11" s="316">
        <v>3.2</v>
      </c>
      <c r="D11" s="351"/>
    </row>
    <row r="12" spans="1:4" s="14" customFormat="1">
      <c r="A12" s="763"/>
      <c r="B12" s="190" t="s">
        <v>89</v>
      </c>
      <c r="C12" s="316">
        <v>4.16</v>
      </c>
      <c r="D12" s="351"/>
    </row>
    <row r="13" spans="1:4" s="14" customFormat="1">
      <c r="A13" s="763"/>
      <c r="B13" s="190" t="s">
        <v>243</v>
      </c>
      <c r="C13" s="316">
        <v>5</v>
      </c>
      <c r="D13" s="351"/>
    </row>
    <row r="14" spans="1:4" s="14" customFormat="1">
      <c r="A14" s="763"/>
      <c r="B14" s="190" t="s">
        <v>244</v>
      </c>
      <c r="C14" s="316">
        <v>5.55</v>
      </c>
      <c r="D14" s="351"/>
    </row>
    <row r="15" spans="1:4" s="14" customFormat="1" ht="19.5" thickBot="1">
      <c r="A15" s="764"/>
      <c r="B15" s="191" t="s">
        <v>245</v>
      </c>
      <c r="C15" s="317">
        <v>6.15</v>
      </c>
      <c r="D15" s="351"/>
    </row>
    <row r="16" spans="1:4" s="14" customFormat="1" ht="29.25" customHeight="1" thickBot="1">
      <c r="A16" s="160" t="s">
        <v>40</v>
      </c>
      <c r="B16" s="824" t="s">
        <v>41</v>
      </c>
      <c r="C16" s="825"/>
      <c r="D16" s="318"/>
    </row>
    <row r="17" spans="1:4" s="14" customFormat="1" ht="39.75" customHeight="1" thickBot="1">
      <c r="A17" s="161" t="s">
        <v>42</v>
      </c>
      <c r="B17" s="824" t="str">
        <f>МГВолга78!B17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40"/>
      <c r="D17" s="318"/>
    </row>
    <row r="18" spans="1:4" s="14" customFormat="1" ht="43.5" customHeight="1" thickBot="1">
      <c r="A18" s="160" t="s">
        <v>43</v>
      </c>
      <c r="B18" s="824" t="str">
        <f>МГВолга78!B18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40"/>
      <c r="D18" s="318"/>
    </row>
    <row r="19" spans="1:4" s="14" customFormat="1" ht="39.75" customHeight="1" thickBot="1">
      <c r="A19" s="162" t="s">
        <v>44</v>
      </c>
      <c r="B19" s="828" t="str">
        <f>МГВолга78!B19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41"/>
      <c r="D19" s="318"/>
    </row>
    <row r="20" spans="1:4" s="14" customFormat="1" ht="23.25" customHeight="1" thickTop="1">
      <c r="A20" s="776" t="s">
        <v>45</v>
      </c>
      <c r="B20" s="776"/>
      <c r="C20" s="776"/>
      <c r="D20" s="318"/>
    </row>
    <row r="21" spans="1:4" s="14" customFormat="1" ht="93.75" customHeight="1">
      <c r="A21" s="800" t="str">
        <f>МГВолга78!A21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39"/>
      <c r="C21" s="839"/>
      <c r="D21" s="369"/>
    </row>
    <row r="22" spans="1:4" s="14" customFormat="1" ht="30.75" customHeight="1">
      <c r="A22" s="800" t="str">
        <f>МГВолга78!A22</f>
        <v>2. Тарифы для  абонентов - граждан, использующих услуги телефонной связи для личных, семейных и домашних нужд, включают НДС.</v>
      </c>
      <c r="B22" s="839"/>
      <c r="C22" s="839"/>
      <c r="D22" s="318"/>
    </row>
  </sheetData>
  <mergeCells count="13">
    <mergeCell ref="A4:C4"/>
    <mergeCell ref="A5:A6"/>
    <mergeCell ref="B5:B6"/>
    <mergeCell ref="B8:C8"/>
    <mergeCell ref="A9:A15"/>
    <mergeCell ref="B9:C9"/>
    <mergeCell ref="A22:C22"/>
    <mergeCell ref="B16:C16"/>
    <mergeCell ref="B17:C17"/>
    <mergeCell ref="B18:C18"/>
    <mergeCell ref="B19:C19"/>
    <mergeCell ref="A20:C20"/>
    <mergeCell ref="A21:C21"/>
  </mergeCells>
  <printOptions horizontalCentered="1"/>
  <pageMargins left="0.39370078740157483" right="0.39370078740157483" top="0.59055118110236227" bottom="0.39370078740157483" header="0.27559055118110237" footer="0.51181102362204722"/>
  <pageSetup paperSize="9" scale="80" firstPageNumber="87" orientation="landscape" useFirstPageNumber="1" r:id="rId1"/>
  <headerFooter alignWithMargins="0">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3">
    <tabColor rgb="FF0070C0"/>
  </sheetPr>
  <dimension ref="A1:D29"/>
  <sheetViews>
    <sheetView view="pageBreakPreview" zoomScale="60" zoomScaleNormal="100" workbookViewId="0">
      <selection activeCell="C1" sqref="C1"/>
    </sheetView>
  </sheetViews>
  <sheetFormatPr defaultRowHeight="18.75"/>
  <cols>
    <col min="1" max="1" width="13.42578125" style="8" customWidth="1"/>
    <col min="2" max="2" width="69.7109375" style="8" customWidth="1"/>
    <col min="3" max="3" width="64.28515625" style="8" customWidth="1"/>
    <col min="4" max="255" width="9.140625" style="8"/>
    <col min="256" max="256" width="13.42578125" style="8" customWidth="1"/>
    <col min="257" max="257" width="58.5703125" style="8" customWidth="1"/>
    <col min="258" max="258" width="50" style="8" customWidth="1"/>
    <col min="259" max="511" width="9.140625" style="8"/>
    <col min="512" max="512" width="13.42578125" style="8" customWidth="1"/>
    <col min="513" max="513" width="58.5703125" style="8" customWidth="1"/>
    <col min="514" max="514" width="50" style="8" customWidth="1"/>
    <col min="515" max="767" width="9.140625" style="8"/>
    <col min="768" max="768" width="13.42578125" style="8" customWidth="1"/>
    <col min="769" max="769" width="58.5703125" style="8" customWidth="1"/>
    <col min="770" max="770" width="50" style="8" customWidth="1"/>
    <col min="771" max="1023" width="9.140625" style="8"/>
    <col min="1024" max="1024" width="13.42578125" style="8" customWidth="1"/>
    <col min="1025" max="1025" width="58.5703125" style="8" customWidth="1"/>
    <col min="1026" max="1026" width="50" style="8" customWidth="1"/>
    <col min="1027" max="1279" width="9.140625" style="8"/>
    <col min="1280" max="1280" width="13.42578125" style="8" customWidth="1"/>
    <col min="1281" max="1281" width="58.5703125" style="8" customWidth="1"/>
    <col min="1282" max="1282" width="50" style="8" customWidth="1"/>
    <col min="1283" max="1535" width="9.140625" style="8"/>
    <col min="1536" max="1536" width="13.42578125" style="8" customWidth="1"/>
    <col min="1537" max="1537" width="58.5703125" style="8" customWidth="1"/>
    <col min="1538" max="1538" width="50" style="8" customWidth="1"/>
    <col min="1539" max="1791" width="9.140625" style="8"/>
    <col min="1792" max="1792" width="13.42578125" style="8" customWidth="1"/>
    <col min="1793" max="1793" width="58.5703125" style="8" customWidth="1"/>
    <col min="1794" max="1794" width="50" style="8" customWidth="1"/>
    <col min="1795" max="2047" width="9.140625" style="8"/>
    <col min="2048" max="2048" width="13.42578125" style="8" customWidth="1"/>
    <col min="2049" max="2049" width="58.5703125" style="8" customWidth="1"/>
    <col min="2050" max="2050" width="50" style="8" customWidth="1"/>
    <col min="2051" max="2303" width="9.140625" style="8"/>
    <col min="2304" max="2304" width="13.42578125" style="8" customWidth="1"/>
    <col min="2305" max="2305" width="58.5703125" style="8" customWidth="1"/>
    <col min="2306" max="2306" width="50" style="8" customWidth="1"/>
    <col min="2307" max="2559" width="9.140625" style="8"/>
    <col min="2560" max="2560" width="13.42578125" style="8" customWidth="1"/>
    <col min="2561" max="2561" width="58.5703125" style="8" customWidth="1"/>
    <col min="2562" max="2562" width="50" style="8" customWidth="1"/>
    <col min="2563" max="2815" width="9.140625" style="8"/>
    <col min="2816" max="2816" width="13.42578125" style="8" customWidth="1"/>
    <col min="2817" max="2817" width="58.5703125" style="8" customWidth="1"/>
    <col min="2818" max="2818" width="50" style="8" customWidth="1"/>
    <col min="2819" max="3071" width="9.140625" style="8"/>
    <col min="3072" max="3072" width="13.42578125" style="8" customWidth="1"/>
    <col min="3073" max="3073" width="58.5703125" style="8" customWidth="1"/>
    <col min="3074" max="3074" width="50" style="8" customWidth="1"/>
    <col min="3075" max="3327" width="9.140625" style="8"/>
    <col min="3328" max="3328" width="13.42578125" style="8" customWidth="1"/>
    <col min="3329" max="3329" width="58.5703125" style="8" customWidth="1"/>
    <col min="3330" max="3330" width="50" style="8" customWidth="1"/>
    <col min="3331" max="3583" width="9.140625" style="8"/>
    <col min="3584" max="3584" width="13.42578125" style="8" customWidth="1"/>
    <col min="3585" max="3585" width="58.5703125" style="8" customWidth="1"/>
    <col min="3586" max="3586" width="50" style="8" customWidth="1"/>
    <col min="3587" max="3839" width="9.140625" style="8"/>
    <col min="3840" max="3840" width="13.42578125" style="8" customWidth="1"/>
    <col min="3841" max="3841" width="58.5703125" style="8" customWidth="1"/>
    <col min="3842" max="3842" width="50" style="8" customWidth="1"/>
    <col min="3843" max="4095" width="9.140625" style="8"/>
    <col min="4096" max="4096" width="13.42578125" style="8" customWidth="1"/>
    <col min="4097" max="4097" width="58.5703125" style="8" customWidth="1"/>
    <col min="4098" max="4098" width="50" style="8" customWidth="1"/>
    <col min="4099" max="4351" width="9.140625" style="8"/>
    <col min="4352" max="4352" width="13.42578125" style="8" customWidth="1"/>
    <col min="4353" max="4353" width="58.5703125" style="8" customWidth="1"/>
    <col min="4354" max="4354" width="50" style="8" customWidth="1"/>
    <col min="4355" max="4607" width="9.140625" style="8"/>
    <col min="4608" max="4608" width="13.42578125" style="8" customWidth="1"/>
    <col min="4609" max="4609" width="58.5703125" style="8" customWidth="1"/>
    <col min="4610" max="4610" width="50" style="8" customWidth="1"/>
    <col min="4611" max="4863" width="9.140625" style="8"/>
    <col min="4864" max="4864" width="13.42578125" style="8" customWidth="1"/>
    <col min="4865" max="4865" width="58.5703125" style="8" customWidth="1"/>
    <col min="4866" max="4866" width="50" style="8" customWidth="1"/>
    <col min="4867" max="5119" width="9.140625" style="8"/>
    <col min="5120" max="5120" width="13.42578125" style="8" customWidth="1"/>
    <col min="5121" max="5121" width="58.5703125" style="8" customWidth="1"/>
    <col min="5122" max="5122" width="50" style="8" customWidth="1"/>
    <col min="5123" max="5375" width="9.140625" style="8"/>
    <col min="5376" max="5376" width="13.42578125" style="8" customWidth="1"/>
    <col min="5377" max="5377" width="58.5703125" style="8" customWidth="1"/>
    <col min="5378" max="5378" width="50" style="8" customWidth="1"/>
    <col min="5379" max="5631" width="9.140625" style="8"/>
    <col min="5632" max="5632" width="13.42578125" style="8" customWidth="1"/>
    <col min="5633" max="5633" width="58.5703125" style="8" customWidth="1"/>
    <col min="5634" max="5634" width="50" style="8" customWidth="1"/>
    <col min="5635" max="5887" width="9.140625" style="8"/>
    <col min="5888" max="5888" width="13.42578125" style="8" customWidth="1"/>
    <col min="5889" max="5889" width="58.5703125" style="8" customWidth="1"/>
    <col min="5890" max="5890" width="50" style="8" customWidth="1"/>
    <col min="5891" max="6143" width="9.140625" style="8"/>
    <col min="6144" max="6144" width="13.42578125" style="8" customWidth="1"/>
    <col min="6145" max="6145" width="58.5703125" style="8" customWidth="1"/>
    <col min="6146" max="6146" width="50" style="8" customWidth="1"/>
    <col min="6147" max="6399" width="9.140625" style="8"/>
    <col min="6400" max="6400" width="13.42578125" style="8" customWidth="1"/>
    <col min="6401" max="6401" width="58.5703125" style="8" customWidth="1"/>
    <col min="6402" max="6402" width="50" style="8" customWidth="1"/>
    <col min="6403" max="6655" width="9.140625" style="8"/>
    <col min="6656" max="6656" width="13.42578125" style="8" customWidth="1"/>
    <col min="6657" max="6657" width="58.5703125" style="8" customWidth="1"/>
    <col min="6658" max="6658" width="50" style="8" customWidth="1"/>
    <col min="6659" max="6911" width="9.140625" style="8"/>
    <col min="6912" max="6912" width="13.42578125" style="8" customWidth="1"/>
    <col min="6913" max="6913" width="58.5703125" style="8" customWidth="1"/>
    <col min="6914" max="6914" width="50" style="8" customWidth="1"/>
    <col min="6915" max="7167" width="9.140625" style="8"/>
    <col min="7168" max="7168" width="13.42578125" style="8" customWidth="1"/>
    <col min="7169" max="7169" width="58.5703125" style="8" customWidth="1"/>
    <col min="7170" max="7170" width="50" style="8" customWidth="1"/>
    <col min="7171" max="7423" width="9.140625" style="8"/>
    <col min="7424" max="7424" width="13.42578125" style="8" customWidth="1"/>
    <col min="7425" max="7425" width="58.5703125" style="8" customWidth="1"/>
    <col min="7426" max="7426" width="50" style="8" customWidth="1"/>
    <col min="7427" max="7679" width="9.140625" style="8"/>
    <col min="7680" max="7680" width="13.42578125" style="8" customWidth="1"/>
    <col min="7681" max="7681" width="58.5703125" style="8" customWidth="1"/>
    <col min="7682" max="7682" width="50" style="8" customWidth="1"/>
    <col min="7683" max="7935" width="9.140625" style="8"/>
    <col min="7936" max="7936" width="13.42578125" style="8" customWidth="1"/>
    <col min="7937" max="7937" width="58.5703125" style="8" customWidth="1"/>
    <col min="7938" max="7938" width="50" style="8" customWidth="1"/>
    <col min="7939" max="8191" width="9.140625" style="8"/>
    <col min="8192" max="8192" width="13.42578125" style="8" customWidth="1"/>
    <col min="8193" max="8193" width="58.5703125" style="8" customWidth="1"/>
    <col min="8194" max="8194" width="50" style="8" customWidth="1"/>
    <col min="8195" max="8447" width="9.140625" style="8"/>
    <col min="8448" max="8448" width="13.42578125" style="8" customWidth="1"/>
    <col min="8449" max="8449" width="58.5703125" style="8" customWidth="1"/>
    <col min="8450" max="8450" width="50" style="8" customWidth="1"/>
    <col min="8451" max="8703" width="9.140625" style="8"/>
    <col min="8704" max="8704" width="13.42578125" style="8" customWidth="1"/>
    <col min="8705" max="8705" width="58.5703125" style="8" customWidth="1"/>
    <col min="8706" max="8706" width="50" style="8" customWidth="1"/>
    <col min="8707" max="8959" width="9.140625" style="8"/>
    <col min="8960" max="8960" width="13.42578125" style="8" customWidth="1"/>
    <col min="8961" max="8961" width="58.5703125" style="8" customWidth="1"/>
    <col min="8962" max="8962" width="50" style="8" customWidth="1"/>
    <col min="8963" max="9215" width="9.140625" style="8"/>
    <col min="9216" max="9216" width="13.42578125" style="8" customWidth="1"/>
    <col min="9217" max="9217" width="58.5703125" style="8" customWidth="1"/>
    <col min="9218" max="9218" width="50" style="8" customWidth="1"/>
    <col min="9219" max="9471" width="9.140625" style="8"/>
    <col min="9472" max="9472" width="13.42578125" style="8" customWidth="1"/>
    <col min="9473" max="9473" width="58.5703125" style="8" customWidth="1"/>
    <col min="9474" max="9474" width="50" style="8" customWidth="1"/>
    <col min="9475" max="9727" width="9.140625" style="8"/>
    <col min="9728" max="9728" width="13.42578125" style="8" customWidth="1"/>
    <col min="9729" max="9729" width="58.5703125" style="8" customWidth="1"/>
    <col min="9730" max="9730" width="50" style="8" customWidth="1"/>
    <col min="9731" max="9983" width="9.140625" style="8"/>
    <col min="9984" max="9984" width="13.42578125" style="8" customWidth="1"/>
    <col min="9985" max="9985" width="58.5703125" style="8" customWidth="1"/>
    <col min="9986" max="9986" width="50" style="8" customWidth="1"/>
    <col min="9987" max="10239" width="9.140625" style="8"/>
    <col min="10240" max="10240" width="13.42578125" style="8" customWidth="1"/>
    <col min="10241" max="10241" width="58.5703125" style="8" customWidth="1"/>
    <col min="10242" max="10242" width="50" style="8" customWidth="1"/>
    <col min="10243" max="10495" width="9.140625" style="8"/>
    <col min="10496" max="10496" width="13.42578125" style="8" customWidth="1"/>
    <col min="10497" max="10497" width="58.5703125" style="8" customWidth="1"/>
    <col min="10498" max="10498" width="50" style="8" customWidth="1"/>
    <col min="10499" max="10751" width="9.140625" style="8"/>
    <col min="10752" max="10752" width="13.42578125" style="8" customWidth="1"/>
    <col min="10753" max="10753" width="58.5703125" style="8" customWidth="1"/>
    <col min="10754" max="10754" width="50" style="8" customWidth="1"/>
    <col min="10755" max="11007" width="9.140625" style="8"/>
    <col min="11008" max="11008" width="13.42578125" style="8" customWidth="1"/>
    <col min="11009" max="11009" width="58.5703125" style="8" customWidth="1"/>
    <col min="11010" max="11010" width="50" style="8" customWidth="1"/>
    <col min="11011" max="11263" width="9.140625" style="8"/>
    <col min="11264" max="11264" width="13.42578125" style="8" customWidth="1"/>
    <col min="11265" max="11265" width="58.5703125" style="8" customWidth="1"/>
    <col min="11266" max="11266" width="50" style="8" customWidth="1"/>
    <col min="11267" max="11519" width="9.140625" style="8"/>
    <col min="11520" max="11520" width="13.42578125" style="8" customWidth="1"/>
    <col min="11521" max="11521" width="58.5703125" style="8" customWidth="1"/>
    <col min="11522" max="11522" width="50" style="8" customWidth="1"/>
    <col min="11523" max="11775" width="9.140625" style="8"/>
    <col min="11776" max="11776" width="13.42578125" style="8" customWidth="1"/>
    <col min="11777" max="11777" width="58.5703125" style="8" customWidth="1"/>
    <col min="11778" max="11778" width="50" style="8" customWidth="1"/>
    <col min="11779" max="12031" width="9.140625" style="8"/>
    <col min="12032" max="12032" width="13.42578125" style="8" customWidth="1"/>
    <col min="12033" max="12033" width="58.5703125" style="8" customWidth="1"/>
    <col min="12034" max="12034" width="50" style="8" customWidth="1"/>
    <col min="12035" max="12287" width="9.140625" style="8"/>
    <col min="12288" max="12288" width="13.42578125" style="8" customWidth="1"/>
    <col min="12289" max="12289" width="58.5703125" style="8" customWidth="1"/>
    <col min="12290" max="12290" width="50" style="8" customWidth="1"/>
    <col min="12291" max="12543" width="9.140625" style="8"/>
    <col min="12544" max="12544" width="13.42578125" style="8" customWidth="1"/>
    <col min="12545" max="12545" width="58.5703125" style="8" customWidth="1"/>
    <col min="12546" max="12546" width="50" style="8" customWidth="1"/>
    <col min="12547" max="12799" width="9.140625" style="8"/>
    <col min="12800" max="12800" width="13.42578125" style="8" customWidth="1"/>
    <col min="12801" max="12801" width="58.5703125" style="8" customWidth="1"/>
    <col min="12802" max="12802" width="50" style="8" customWidth="1"/>
    <col min="12803" max="13055" width="9.140625" style="8"/>
    <col min="13056" max="13056" width="13.42578125" style="8" customWidth="1"/>
    <col min="13057" max="13057" width="58.5703125" style="8" customWidth="1"/>
    <col min="13058" max="13058" width="50" style="8" customWidth="1"/>
    <col min="13059" max="13311" width="9.140625" style="8"/>
    <col min="13312" max="13312" width="13.42578125" style="8" customWidth="1"/>
    <col min="13313" max="13313" width="58.5703125" style="8" customWidth="1"/>
    <col min="13314" max="13314" width="50" style="8" customWidth="1"/>
    <col min="13315" max="13567" width="9.140625" style="8"/>
    <col min="13568" max="13568" width="13.42578125" style="8" customWidth="1"/>
    <col min="13569" max="13569" width="58.5703125" style="8" customWidth="1"/>
    <col min="13570" max="13570" width="50" style="8" customWidth="1"/>
    <col min="13571" max="13823" width="9.140625" style="8"/>
    <col min="13824" max="13824" width="13.42578125" style="8" customWidth="1"/>
    <col min="13825" max="13825" width="58.5703125" style="8" customWidth="1"/>
    <col min="13826" max="13826" width="50" style="8" customWidth="1"/>
    <col min="13827" max="14079" width="9.140625" style="8"/>
    <col min="14080" max="14080" width="13.42578125" style="8" customWidth="1"/>
    <col min="14081" max="14081" width="58.5703125" style="8" customWidth="1"/>
    <col min="14082" max="14082" width="50" style="8" customWidth="1"/>
    <col min="14083" max="14335" width="9.140625" style="8"/>
    <col min="14336" max="14336" width="13.42578125" style="8" customWidth="1"/>
    <col min="14337" max="14337" width="58.5703125" style="8" customWidth="1"/>
    <col min="14338" max="14338" width="50" style="8" customWidth="1"/>
    <col min="14339" max="14591" width="9.140625" style="8"/>
    <col min="14592" max="14592" width="13.42578125" style="8" customWidth="1"/>
    <col min="14593" max="14593" width="58.5703125" style="8" customWidth="1"/>
    <col min="14594" max="14594" width="50" style="8" customWidth="1"/>
    <col min="14595" max="14847" width="9.140625" style="8"/>
    <col min="14848" max="14848" width="13.42578125" style="8" customWidth="1"/>
    <col min="14849" max="14849" width="58.5703125" style="8" customWidth="1"/>
    <col min="14850" max="14850" width="50" style="8" customWidth="1"/>
    <col min="14851" max="15103" width="9.140625" style="8"/>
    <col min="15104" max="15104" width="13.42578125" style="8" customWidth="1"/>
    <col min="15105" max="15105" width="58.5703125" style="8" customWidth="1"/>
    <col min="15106" max="15106" width="50" style="8" customWidth="1"/>
    <col min="15107" max="15359" width="9.140625" style="8"/>
    <col min="15360" max="15360" width="13.42578125" style="8" customWidth="1"/>
    <col min="15361" max="15361" width="58.5703125" style="8" customWidth="1"/>
    <col min="15362" max="15362" width="50" style="8" customWidth="1"/>
    <col min="15363" max="15615" width="9.140625" style="8"/>
    <col min="15616" max="15616" width="13.42578125" style="8" customWidth="1"/>
    <col min="15617" max="15617" width="58.5703125" style="8" customWidth="1"/>
    <col min="15618" max="15618" width="50" style="8" customWidth="1"/>
    <col min="15619" max="15871" width="9.140625" style="8"/>
    <col min="15872" max="15872" width="13.42578125" style="8" customWidth="1"/>
    <col min="15873" max="15873" width="58.5703125" style="8" customWidth="1"/>
    <col min="15874" max="15874" width="50" style="8" customWidth="1"/>
    <col min="15875" max="16127" width="9.140625" style="8"/>
    <col min="16128" max="16128" width="13.42578125" style="8" customWidth="1"/>
    <col min="16129" max="16129" width="58.5703125" style="8" customWidth="1"/>
    <col min="16130" max="16130" width="50" style="8" customWidth="1"/>
    <col min="16131" max="16384" width="9.140625" style="8"/>
  </cols>
  <sheetData>
    <row r="1" spans="1:4">
      <c r="C1" s="374" t="s">
        <v>460</v>
      </c>
    </row>
    <row r="2" spans="1:4" ht="22.5" customHeight="1">
      <c r="C2" s="373" t="str">
        <f>МГРеспубЮг81!C2</f>
        <v xml:space="preserve">к приказу ФАС России </v>
      </c>
    </row>
    <row r="3" spans="1:4" ht="21" customHeight="1">
      <c r="C3" s="373" t="str">
        <f>МГРеспубЮг81!C3</f>
        <v>от______________№_______________</v>
      </c>
    </row>
    <row r="4" spans="1:4" ht="64.5" customHeight="1">
      <c r="A4" s="754" t="s">
        <v>357</v>
      </c>
      <c r="B4" s="755"/>
      <c r="C4" s="755"/>
    </row>
    <row r="5" spans="1:4">
      <c r="A5" s="890" t="str">
        <f>МГРеспубЮг81!A5</f>
        <v>№№ пунктов</v>
      </c>
      <c r="B5" s="890" t="str">
        <f>МГРеспубЮг81!B5</f>
        <v>Виды услуг</v>
      </c>
      <c r="C5" s="891" t="str">
        <f>МГРеспубЮг81!C5</f>
        <v>Для всех категорий потребителей</v>
      </c>
    </row>
    <row r="6" spans="1:4">
      <c r="A6" s="880"/>
      <c r="B6" s="880"/>
      <c r="C6" s="892"/>
    </row>
    <row r="7" spans="1:4" ht="44.25" customHeight="1">
      <c r="A7" s="881"/>
      <c r="B7" s="881"/>
      <c r="C7" s="380" t="str">
        <f>МГРеспубЮг81!C6</f>
        <v xml:space="preserve">Предельные максимальные тарифы  за  минуту соединения, руб. </v>
      </c>
      <c r="D7" s="370"/>
    </row>
    <row r="8" spans="1:4">
      <c r="A8" s="381">
        <v>1</v>
      </c>
      <c r="B8" s="381">
        <v>2</v>
      </c>
      <c r="C8" s="381">
        <v>3</v>
      </c>
    </row>
    <row r="9" spans="1:4" s="14" customFormat="1" ht="39.75" customHeight="1">
      <c r="A9" s="382" t="s">
        <v>1</v>
      </c>
      <c r="B9" s="888" t="str">
        <f>МГРеспубЮг81!B8</f>
        <v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v>
      </c>
      <c r="C9" s="888"/>
    </row>
    <row r="10" spans="1:4" s="14" customFormat="1" ht="23.25" customHeight="1">
      <c r="A10" s="383" t="s">
        <v>34</v>
      </c>
      <c r="B10" s="888" t="str">
        <f>МГРеспубЮг81!B9</f>
        <v>Автоматическим способом:</v>
      </c>
      <c r="C10" s="888"/>
    </row>
    <row r="11" spans="1:4" s="14" customFormat="1">
      <c r="A11" s="384"/>
      <c r="B11" s="279" t="s">
        <v>82</v>
      </c>
      <c r="C11" s="389">
        <v>3.2</v>
      </c>
    </row>
    <row r="12" spans="1:4" s="14" customFormat="1">
      <c r="A12" s="384"/>
      <c r="B12" s="279" t="s">
        <v>254</v>
      </c>
      <c r="C12" s="389">
        <v>4.16</v>
      </c>
    </row>
    <row r="13" spans="1:4" s="14" customFormat="1">
      <c r="A13" s="384"/>
      <c r="B13" s="279" t="s">
        <v>255</v>
      </c>
      <c r="C13" s="389">
        <v>5</v>
      </c>
    </row>
    <row r="14" spans="1:4" s="14" customFormat="1">
      <c r="A14" s="384"/>
      <c r="B14" s="279" t="s">
        <v>256</v>
      </c>
      <c r="C14" s="389">
        <v>5.55</v>
      </c>
    </row>
    <row r="15" spans="1:4" s="14" customFormat="1">
      <c r="A15" s="385"/>
      <c r="B15" s="386" t="s">
        <v>257</v>
      </c>
      <c r="C15" s="390">
        <v>6.15</v>
      </c>
    </row>
    <row r="16" spans="1:4" s="14" customFormat="1" ht="29.25" customHeight="1">
      <c r="A16" s="387" t="s">
        <v>40</v>
      </c>
      <c r="B16" s="794" t="str">
        <f>МГРеспубЮг81!B16</f>
        <v>С помощью телефониста:</v>
      </c>
      <c r="C16" s="889"/>
    </row>
    <row r="17" spans="1:4" s="14" customFormat="1" ht="55.5" customHeight="1">
      <c r="A17" s="388" t="s">
        <v>42</v>
      </c>
      <c r="B17" s="794" t="str">
        <f>МГРеспубЮг81!B17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89"/>
    </row>
    <row r="18" spans="1:4" s="14" customFormat="1" ht="54.75" customHeight="1">
      <c r="A18" s="387" t="s">
        <v>43</v>
      </c>
      <c r="B18" s="794" t="str">
        <f>МГРеспубЮг81!B18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89"/>
    </row>
    <row r="19" spans="1:4" s="14" customFormat="1" ht="40.5" customHeight="1">
      <c r="A19" s="387" t="s">
        <v>44</v>
      </c>
      <c r="B19" s="794" t="str">
        <f>МГРеспубЮг81!B19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89"/>
    </row>
    <row r="20" spans="1:4" s="14" customFormat="1" ht="23.25" customHeight="1">
      <c r="A20" s="796" t="s">
        <v>45</v>
      </c>
      <c r="B20" s="869"/>
      <c r="C20" s="870"/>
    </row>
    <row r="21" spans="1:4" s="14" customFormat="1" ht="96" customHeight="1">
      <c r="A21" s="794" t="str">
        <f>МГРеспубЮг81!A21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86"/>
      <c r="C21" s="887"/>
      <c r="D21" s="369"/>
    </row>
    <row r="22" spans="1:4" s="14" customFormat="1" ht="42" customHeight="1">
      <c r="A22" s="794" t="str">
        <f>МГРеспубЮг81!A22</f>
        <v>2. Тарифы для  абонентов - граждан, использующих услуги телефонной связи для личных, семейных и домашних нужд, включают НДС.</v>
      </c>
      <c r="B22" s="886"/>
      <c r="C22" s="887"/>
    </row>
    <row r="23" spans="1:4" ht="15" customHeight="1">
      <c r="A23" s="9"/>
      <c r="B23" s="9"/>
      <c r="C23" s="9"/>
    </row>
    <row r="24" spans="1:4" ht="15" customHeight="1">
      <c r="A24" s="9"/>
      <c r="B24" s="9"/>
    </row>
    <row r="25" spans="1:4" ht="15" customHeight="1"/>
    <row r="26" spans="1:4" ht="15" customHeight="1"/>
    <row r="27" spans="1:4" ht="15" customHeight="1"/>
    <row r="28" spans="1:4" ht="12.75" customHeight="1"/>
    <row r="29" spans="1:4" ht="12.75" customHeight="1"/>
  </sheetData>
  <mergeCells count="13">
    <mergeCell ref="A4:C4"/>
    <mergeCell ref="A5:A7"/>
    <mergeCell ref="B5:B7"/>
    <mergeCell ref="C5:C6"/>
    <mergeCell ref="B9:C9"/>
    <mergeCell ref="A21:C21"/>
    <mergeCell ref="A22:C22"/>
    <mergeCell ref="B10:C10"/>
    <mergeCell ref="B16:C16"/>
    <mergeCell ref="B17:C17"/>
    <mergeCell ref="B18:C18"/>
    <mergeCell ref="B19:C19"/>
    <mergeCell ref="A20:C20"/>
  </mergeCells>
  <printOptions horizontalCentered="1"/>
  <pageMargins left="0.39370078740157483" right="0.39370078740157483" top="0.39370078740157483" bottom="0.39370078740157483" header="0.51181102362204722" footer="0.51181102362204722"/>
  <pageSetup paperSize="9" scale="70" firstPageNumber="88" orientation="landscape" useFirstPageNumber="1" horizontalDpi="300" verticalDpi="300" r:id="rId1"/>
  <headerFooter alignWithMargins="0">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1">
    <tabColor rgb="FF0070C0"/>
  </sheetPr>
  <dimension ref="A1:D30"/>
  <sheetViews>
    <sheetView view="pageBreakPreview" zoomScale="60" zoomScaleNormal="100" workbookViewId="0">
      <selection activeCell="C1" sqref="C1"/>
    </sheetView>
  </sheetViews>
  <sheetFormatPr defaultRowHeight="18.75"/>
  <cols>
    <col min="1" max="1" width="13.42578125" style="8" customWidth="1"/>
    <col min="2" max="2" width="69.7109375" style="8" customWidth="1"/>
    <col min="3" max="3" width="64.28515625" style="8" customWidth="1"/>
    <col min="4"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4">
      <c r="C1" s="374" t="s">
        <v>461</v>
      </c>
    </row>
    <row r="2" spans="1:4">
      <c r="C2" s="373" t="str">
        <f>МГРеспубЮг81!C2</f>
        <v xml:space="preserve">к приказу ФАС России </v>
      </c>
    </row>
    <row r="3" spans="1:4" ht="17.25" customHeight="1">
      <c r="C3" s="373" t="str">
        <f>МГРеспубЮг81!C3</f>
        <v>от______________№_______________</v>
      </c>
    </row>
    <row r="4" spans="1:4" ht="64.5" customHeight="1">
      <c r="A4" s="754" t="s">
        <v>358</v>
      </c>
      <c r="B4" s="755"/>
      <c r="C4" s="755"/>
    </row>
    <row r="5" spans="1:4">
      <c r="A5" s="890" t="str">
        <f>МГРеспубЮг81!A5</f>
        <v>№№ пунктов</v>
      </c>
      <c r="B5" s="890" t="str">
        <f>МГРеспубЮг81!B5</f>
        <v>Виды услуг</v>
      </c>
      <c r="C5" s="891" t="str">
        <f>МГРеспубЮг81!C5</f>
        <v>Для всех категорий потребителей</v>
      </c>
    </row>
    <row r="6" spans="1:4" ht="6" customHeight="1">
      <c r="A6" s="880"/>
      <c r="B6" s="880"/>
      <c r="C6" s="892"/>
    </row>
    <row r="7" spans="1:4" ht="44.25" customHeight="1">
      <c r="A7" s="881"/>
      <c r="B7" s="881"/>
      <c r="C7" s="380" t="str">
        <f>МГРеспубЮг81!C6</f>
        <v xml:space="preserve">Предельные максимальные тарифы  за  минуту соединения, руб. </v>
      </c>
      <c r="D7" s="370"/>
    </row>
    <row r="8" spans="1:4">
      <c r="A8" s="381">
        <v>1</v>
      </c>
      <c r="B8" s="381">
        <v>2</v>
      </c>
      <c r="C8" s="381">
        <v>3</v>
      </c>
    </row>
    <row r="9" spans="1:4" s="14" customFormat="1" ht="39.75" customHeight="1">
      <c r="A9" s="382" t="s">
        <v>1</v>
      </c>
      <c r="B9" s="888" t="str">
        <f>МГРеспубЮг81!B8</f>
        <v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v>
      </c>
      <c r="C9" s="888"/>
    </row>
    <row r="10" spans="1:4" s="14" customFormat="1" ht="23.25" customHeight="1">
      <c r="A10" s="383" t="s">
        <v>34</v>
      </c>
      <c r="B10" s="888" t="str">
        <f>МГРеспубЮг81!B9</f>
        <v>Автоматическим способом:</v>
      </c>
      <c r="C10" s="888"/>
    </row>
    <row r="11" spans="1:4" s="14" customFormat="1" ht="17.25" customHeight="1">
      <c r="A11" s="384"/>
      <c r="B11" s="369" t="str">
        <f>МГВолга78!B10</f>
        <v>до 100 км</v>
      </c>
      <c r="C11" s="399">
        <v>2</v>
      </c>
    </row>
    <row r="12" spans="1:4" s="14" customFormat="1">
      <c r="A12" s="384"/>
      <c r="B12" s="279" t="s">
        <v>82</v>
      </c>
      <c r="C12" s="399">
        <v>3.85</v>
      </c>
    </row>
    <row r="13" spans="1:4" s="14" customFormat="1">
      <c r="A13" s="384"/>
      <c r="B13" s="279" t="s">
        <v>254</v>
      </c>
      <c r="C13" s="399">
        <v>4.5999999999999996</v>
      </c>
    </row>
    <row r="14" spans="1:4" s="14" customFormat="1">
      <c r="A14" s="384"/>
      <c r="B14" s="279" t="s">
        <v>255</v>
      </c>
      <c r="C14" s="399">
        <v>5.5</v>
      </c>
    </row>
    <row r="15" spans="1:4" s="14" customFormat="1">
      <c r="A15" s="384"/>
      <c r="B15" s="279" t="s">
        <v>256</v>
      </c>
      <c r="C15" s="399">
        <v>6</v>
      </c>
    </row>
    <row r="16" spans="1:4" s="14" customFormat="1">
      <c r="A16" s="385"/>
      <c r="B16" s="386" t="s">
        <v>257</v>
      </c>
      <c r="C16" s="400">
        <v>6.5</v>
      </c>
    </row>
    <row r="17" spans="1:4" s="14" customFormat="1" ht="29.25" customHeight="1">
      <c r="A17" s="387" t="s">
        <v>40</v>
      </c>
      <c r="B17" s="794" t="str">
        <f>МГРеспубЮг81!B16</f>
        <v>С помощью телефониста:</v>
      </c>
      <c r="C17" s="889"/>
    </row>
    <row r="18" spans="1:4" s="14" customFormat="1" ht="55.5" customHeight="1">
      <c r="A18" s="388" t="s">
        <v>42</v>
      </c>
      <c r="B18" s="794" t="str">
        <f>МГРеспубЮг81!B17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8" s="889"/>
    </row>
    <row r="19" spans="1:4" s="14" customFormat="1" ht="54.75" customHeight="1">
      <c r="A19" s="387" t="s">
        <v>43</v>
      </c>
      <c r="B19" s="794" t="str">
        <f>МГРеспубЮг81!B18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9" s="889"/>
    </row>
    <row r="20" spans="1:4" s="14" customFormat="1" ht="40.5" customHeight="1">
      <c r="A20" s="387" t="s">
        <v>44</v>
      </c>
      <c r="B20" s="794" t="str">
        <f>МГРеспубЮг81!B19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20" s="889"/>
    </row>
    <row r="21" spans="1:4" s="14" customFormat="1" ht="23.25" customHeight="1">
      <c r="A21" s="796" t="s">
        <v>45</v>
      </c>
      <c r="B21" s="869"/>
      <c r="C21" s="870"/>
    </row>
    <row r="22" spans="1:4" s="14" customFormat="1" ht="96" customHeight="1">
      <c r="A22" s="794" t="str">
        <f>МГРеспубЮг81!A21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2" s="886"/>
      <c r="C22" s="887"/>
      <c r="D22" s="369"/>
    </row>
    <row r="23" spans="1:4" s="14" customFormat="1" ht="42" customHeight="1">
      <c r="A23" s="794" t="str">
        <f>МГРеспубЮг81!A22</f>
        <v>2. Тарифы для  абонентов - граждан, использующих услуги телефонной связи для личных, семейных и домашних нужд, включают НДС.</v>
      </c>
      <c r="B23" s="886"/>
      <c r="C23" s="887"/>
    </row>
    <row r="24" spans="1:4" ht="15" customHeight="1">
      <c r="A24" s="9"/>
      <c r="B24" s="9"/>
      <c r="C24" s="9"/>
    </row>
    <row r="25" spans="1:4" ht="15" customHeight="1">
      <c r="A25" s="9"/>
      <c r="B25" s="9"/>
    </row>
    <row r="26" spans="1:4" ht="15" customHeight="1"/>
    <row r="27" spans="1:4" ht="15" customHeight="1"/>
    <row r="28" spans="1:4" ht="15" customHeight="1"/>
    <row r="29" spans="1:4" ht="12.75" customHeight="1"/>
    <row r="30" spans="1:4" ht="12.75" customHeight="1"/>
  </sheetData>
  <mergeCells count="13">
    <mergeCell ref="A4:C4"/>
    <mergeCell ref="A5:A7"/>
    <mergeCell ref="B5:B7"/>
    <mergeCell ref="C5:C6"/>
    <mergeCell ref="B9:C9"/>
    <mergeCell ref="A22:C22"/>
    <mergeCell ref="A23:C23"/>
    <mergeCell ref="B10:C10"/>
    <mergeCell ref="B17:C17"/>
    <mergeCell ref="B18:C18"/>
    <mergeCell ref="B19:C19"/>
    <mergeCell ref="B20:C20"/>
    <mergeCell ref="A21:C21"/>
  </mergeCells>
  <printOptions horizontalCentered="1"/>
  <pageMargins left="0.39370078740157483" right="0.39370078740157483" top="0.39370078740157483" bottom="0.39370078740157483" header="0.51181102362204722" footer="0.51181102362204722"/>
  <pageSetup paperSize="9" scale="70" firstPageNumber="89" orientation="landscape" useFirstPageNumber="1" horizontalDpi="300" verticalDpi="300" r:id="rId1"/>
  <headerFooter alignWithMargins="0">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4">
    <tabColor rgb="FF0070C0"/>
  </sheetPr>
  <dimension ref="A1:D31"/>
  <sheetViews>
    <sheetView view="pageBreakPreview" zoomScale="60" zoomScaleNormal="100" workbookViewId="0">
      <selection activeCell="C1" sqref="C1"/>
    </sheetView>
  </sheetViews>
  <sheetFormatPr defaultRowHeight="18.75"/>
  <cols>
    <col min="1" max="1" width="13.42578125" style="8" customWidth="1"/>
    <col min="2" max="2" width="69.7109375" style="8" customWidth="1"/>
    <col min="3" max="3" width="64.28515625" style="8" customWidth="1"/>
    <col min="4"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4">
      <c r="C1" s="374" t="s">
        <v>462</v>
      </c>
    </row>
    <row r="2" spans="1:4">
      <c r="C2" s="373" t="str">
        <f>МГРеспубЮг81!C2</f>
        <v xml:space="preserve">к приказу ФАС России </v>
      </c>
    </row>
    <row r="3" spans="1:4" ht="17.25" customHeight="1">
      <c r="C3" s="373" t="str">
        <f>МГРеспубЮг81!C3</f>
        <v>от______________№_______________</v>
      </c>
    </row>
    <row r="4" spans="1:4" ht="64.5" customHeight="1">
      <c r="A4" s="754" t="s">
        <v>359</v>
      </c>
      <c r="B4" s="755"/>
      <c r="C4" s="755"/>
    </row>
    <row r="5" spans="1:4" ht="12" customHeight="1">
      <c r="A5" s="754"/>
      <c r="B5" s="754"/>
      <c r="C5" s="754"/>
    </row>
    <row r="6" spans="1:4">
      <c r="A6" s="890" t="str">
        <f>МГРеспубЮг81!A5</f>
        <v>№№ пунктов</v>
      </c>
      <c r="B6" s="890" t="str">
        <f>МГРеспубЮг81!B5</f>
        <v>Виды услуг</v>
      </c>
      <c r="C6" s="891" t="str">
        <f>МГРеспубЮг81!C5</f>
        <v>Для всех категорий потребителей</v>
      </c>
    </row>
    <row r="7" spans="1:4">
      <c r="A7" s="880"/>
      <c r="B7" s="880"/>
      <c r="C7" s="892"/>
    </row>
    <row r="8" spans="1:4" ht="44.25" customHeight="1">
      <c r="A8" s="881"/>
      <c r="B8" s="881"/>
      <c r="C8" s="380" t="str">
        <f>МГРеспубЮг81!C6</f>
        <v xml:space="preserve">Предельные максимальные тарифы  за  минуту соединения, руб. </v>
      </c>
      <c r="D8" s="370"/>
    </row>
    <row r="9" spans="1:4">
      <c r="A9" s="381">
        <v>1</v>
      </c>
      <c r="B9" s="381">
        <v>2</v>
      </c>
      <c r="C9" s="381">
        <v>3</v>
      </c>
    </row>
    <row r="10" spans="1:4" s="14" customFormat="1" ht="39.75" customHeight="1">
      <c r="A10" s="382" t="s">
        <v>1</v>
      </c>
      <c r="B10" s="888" t="str">
        <f>МГРеспубЮг81!B8</f>
        <v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v>
      </c>
      <c r="C10" s="888"/>
    </row>
    <row r="11" spans="1:4" s="14" customFormat="1" ht="23.25" customHeight="1" thickBot="1">
      <c r="A11" s="383" t="s">
        <v>34</v>
      </c>
      <c r="B11" s="888" t="str">
        <f>МГРеспубЮг81!B9</f>
        <v>Автоматическим способом:</v>
      </c>
      <c r="C11" s="893"/>
    </row>
    <row r="12" spans="1:4" s="14" customFormat="1" ht="23.25" customHeight="1">
      <c r="A12" s="401"/>
      <c r="B12" s="223" t="s">
        <v>70</v>
      </c>
      <c r="C12" s="403">
        <v>2.9</v>
      </c>
    </row>
    <row r="13" spans="1:4" s="14" customFormat="1">
      <c r="A13" s="401"/>
      <c r="B13" s="190" t="s">
        <v>82</v>
      </c>
      <c r="C13" s="404">
        <v>4</v>
      </c>
    </row>
    <row r="14" spans="1:4" s="14" customFormat="1">
      <c r="A14" s="401"/>
      <c r="B14" s="190" t="s">
        <v>254</v>
      </c>
      <c r="C14" s="404">
        <v>6</v>
      </c>
    </row>
    <row r="15" spans="1:4" s="14" customFormat="1">
      <c r="A15" s="401"/>
      <c r="B15" s="190" t="s">
        <v>255</v>
      </c>
      <c r="C15" s="404">
        <v>7</v>
      </c>
    </row>
    <row r="16" spans="1:4" s="14" customFormat="1">
      <c r="A16" s="401"/>
      <c r="B16" s="190" t="s">
        <v>256</v>
      </c>
      <c r="C16" s="404">
        <v>8</v>
      </c>
    </row>
    <row r="17" spans="1:4" s="14" customFormat="1" ht="19.5" thickBot="1">
      <c r="A17" s="402"/>
      <c r="B17" s="191" t="s">
        <v>257</v>
      </c>
      <c r="C17" s="405">
        <v>10</v>
      </c>
    </row>
    <row r="18" spans="1:4" s="14" customFormat="1" ht="29.25" customHeight="1">
      <c r="A18" s="387" t="s">
        <v>40</v>
      </c>
      <c r="B18" s="792">
        <v>10</v>
      </c>
      <c r="C18" s="894"/>
    </row>
    <row r="19" spans="1:4" s="14" customFormat="1" ht="55.5" customHeight="1">
      <c r="A19" s="388" t="s">
        <v>42</v>
      </c>
      <c r="B19" s="794" t="str">
        <f>МГРеспубЮг81!B17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9" s="889"/>
    </row>
    <row r="20" spans="1:4" s="14" customFormat="1" ht="54.75" customHeight="1">
      <c r="A20" s="387" t="s">
        <v>43</v>
      </c>
      <c r="B20" s="794" t="str">
        <f>МГРеспубЮг81!B18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20" s="889"/>
    </row>
    <row r="21" spans="1:4" s="14" customFormat="1" ht="40.5" customHeight="1">
      <c r="A21" s="387" t="s">
        <v>44</v>
      </c>
      <c r="B21" s="794" t="str">
        <f>МГРеспубЮг81!B19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21" s="889"/>
    </row>
    <row r="22" spans="1:4" s="14" customFormat="1" ht="23.25" customHeight="1">
      <c r="A22" s="796" t="s">
        <v>45</v>
      </c>
      <c r="B22" s="869"/>
      <c r="C22" s="870"/>
    </row>
    <row r="23" spans="1:4" s="14" customFormat="1" ht="96" customHeight="1">
      <c r="A23" s="794" t="str">
        <f>МГРеспубЮг81!A21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3" s="886"/>
      <c r="C23" s="887"/>
      <c r="D23" s="369"/>
    </row>
    <row r="24" spans="1:4" s="14" customFormat="1" ht="42" customHeight="1">
      <c r="A24" s="794" t="str">
        <f>МГРеспубЮг81!A22</f>
        <v>2. Тарифы для  абонентов - граждан, использующих услуги телефонной связи для личных, семейных и домашних нужд, включают НДС.</v>
      </c>
      <c r="B24" s="886"/>
      <c r="C24" s="887"/>
    </row>
    <row r="25" spans="1:4" ht="15" customHeight="1">
      <c r="A25" s="9"/>
      <c r="B25" s="9"/>
      <c r="C25" s="9"/>
    </row>
    <row r="26" spans="1:4" ht="15" customHeight="1">
      <c r="A26" s="9"/>
      <c r="B26" s="9"/>
    </row>
    <row r="27" spans="1:4" ht="15" customHeight="1"/>
    <row r="28" spans="1:4" ht="15" customHeight="1"/>
    <row r="29" spans="1:4" ht="15" customHeight="1"/>
    <row r="30" spans="1:4" ht="12.75" customHeight="1"/>
    <row r="31" spans="1:4" ht="12.75" customHeight="1"/>
  </sheetData>
  <mergeCells count="14">
    <mergeCell ref="B10:C10"/>
    <mergeCell ref="A4:C4"/>
    <mergeCell ref="A5:C5"/>
    <mergeCell ref="A6:A8"/>
    <mergeCell ref="B6:B8"/>
    <mergeCell ref="C6:C7"/>
    <mergeCell ref="A23:C23"/>
    <mergeCell ref="A24:C24"/>
    <mergeCell ref="B11:C11"/>
    <mergeCell ref="B18:C18"/>
    <mergeCell ref="B19:C19"/>
    <mergeCell ref="B20:C20"/>
    <mergeCell ref="B21:C21"/>
    <mergeCell ref="A22:C22"/>
  </mergeCells>
  <printOptions horizontalCentered="1"/>
  <pageMargins left="0.39370078740157483" right="0.39370078740157483" top="0.39370078740157483" bottom="0.39370078740157483" header="0.51181102362204722" footer="0.51181102362204722"/>
  <pageSetup paperSize="9" scale="70" firstPageNumber="90" orientation="landscape" useFirstPageNumber="1" horizontalDpi="300" verticalDpi="300" r:id="rId1"/>
  <headerFooter alignWithMargins="0">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9">
    <tabColor rgb="FF0070C0"/>
  </sheetPr>
  <dimension ref="A1:D22"/>
  <sheetViews>
    <sheetView view="pageBreakPreview" zoomScale="75" zoomScaleNormal="75" workbookViewId="0">
      <selection activeCell="C1" sqref="C1"/>
    </sheetView>
  </sheetViews>
  <sheetFormatPr defaultRowHeight="18.75"/>
  <cols>
    <col min="1" max="1" width="10" style="8" customWidth="1"/>
    <col min="2" max="2" width="98.140625" style="8" customWidth="1"/>
    <col min="3" max="3" width="64.85546875" style="8" customWidth="1"/>
    <col min="4" max="4" width="43" style="9" customWidth="1"/>
    <col min="5" max="256" width="9.140625" style="8"/>
    <col min="257" max="257" width="10" style="8" customWidth="1"/>
    <col min="258" max="258" width="55.7109375" style="8" customWidth="1"/>
    <col min="259" max="259" width="39.5703125" style="8" customWidth="1"/>
    <col min="260" max="512" width="9.140625" style="8"/>
    <col min="513" max="513" width="10" style="8" customWidth="1"/>
    <col min="514" max="514" width="55.7109375" style="8" customWidth="1"/>
    <col min="515" max="515" width="39.5703125" style="8" customWidth="1"/>
    <col min="516" max="768" width="9.140625" style="8"/>
    <col min="769" max="769" width="10" style="8" customWidth="1"/>
    <col min="770" max="770" width="55.7109375" style="8" customWidth="1"/>
    <col min="771" max="771" width="39.5703125" style="8" customWidth="1"/>
    <col min="772" max="1024" width="9.140625" style="8"/>
    <col min="1025" max="1025" width="10" style="8" customWidth="1"/>
    <col min="1026" max="1026" width="55.7109375" style="8" customWidth="1"/>
    <col min="1027" max="1027" width="39.5703125" style="8" customWidth="1"/>
    <col min="1028" max="1280" width="9.140625" style="8"/>
    <col min="1281" max="1281" width="10" style="8" customWidth="1"/>
    <col min="1282" max="1282" width="55.7109375" style="8" customWidth="1"/>
    <col min="1283" max="1283" width="39.5703125" style="8" customWidth="1"/>
    <col min="1284" max="1536" width="9.140625" style="8"/>
    <col min="1537" max="1537" width="10" style="8" customWidth="1"/>
    <col min="1538" max="1538" width="55.7109375" style="8" customWidth="1"/>
    <col min="1539" max="1539" width="39.5703125" style="8" customWidth="1"/>
    <col min="1540" max="1792" width="9.140625" style="8"/>
    <col min="1793" max="1793" width="10" style="8" customWidth="1"/>
    <col min="1794" max="1794" width="55.7109375" style="8" customWidth="1"/>
    <col min="1795" max="1795" width="39.5703125" style="8" customWidth="1"/>
    <col min="1796" max="2048" width="9.140625" style="8"/>
    <col min="2049" max="2049" width="10" style="8" customWidth="1"/>
    <col min="2050" max="2050" width="55.7109375" style="8" customWidth="1"/>
    <col min="2051" max="2051" width="39.5703125" style="8" customWidth="1"/>
    <col min="2052" max="2304" width="9.140625" style="8"/>
    <col min="2305" max="2305" width="10" style="8" customWidth="1"/>
    <col min="2306" max="2306" width="55.7109375" style="8" customWidth="1"/>
    <col min="2307" max="2307" width="39.5703125" style="8" customWidth="1"/>
    <col min="2308" max="2560" width="9.140625" style="8"/>
    <col min="2561" max="2561" width="10" style="8" customWidth="1"/>
    <col min="2562" max="2562" width="55.7109375" style="8" customWidth="1"/>
    <col min="2563" max="2563" width="39.5703125" style="8" customWidth="1"/>
    <col min="2564" max="2816" width="9.140625" style="8"/>
    <col min="2817" max="2817" width="10" style="8" customWidth="1"/>
    <col min="2818" max="2818" width="55.7109375" style="8" customWidth="1"/>
    <col min="2819" max="2819" width="39.5703125" style="8" customWidth="1"/>
    <col min="2820" max="3072" width="9.140625" style="8"/>
    <col min="3073" max="3073" width="10" style="8" customWidth="1"/>
    <col min="3074" max="3074" width="55.7109375" style="8" customWidth="1"/>
    <col min="3075" max="3075" width="39.5703125" style="8" customWidth="1"/>
    <col min="3076" max="3328" width="9.140625" style="8"/>
    <col min="3329" max="3329" width="10" style="8" customWidth="1"/>
    <col min="3330" max="3330" width="55.7109375" style="8" customWidth="1"/>
    <col min="3331" max="3331" width="39.5703125" style="8" customWidth="1"/>
    <col min="3332" max="3584" width="9.140625" style="8"/>
    <col min="3585" max="3585" width="10" style="8" customWidth="1"/>
    <col min="3586" max="3586" width="55.7109375" style="8" customWidth="1"/>
    <col min="3587" max="3587" width="39.5703125" style="8" customWidth="1"/>
    <col min="3588" max="3840" width="9.140625" style="8"/>
    <col min="3841" max="3841" width="10" style="8" customWidth="1"/>
    <col min="3842" max="3842" width="55.7109375" style="8" customWidth="1"/>
    <col min="3843" max="3843" width="39.5703125" style="8" customWidth="1"/>
    <col min="3844" max="4096" width="9.140625" style="8"/>
    <col min="4097" max="4097" width="10" style="8" customWidth="1"/>
    <col min="4098" max="4098" width="55.7109375" style="8" customWidth="1"/>
    <col min="4099" max="4099" width="39.5703125" style="8" customWidth="1"/>
    <col min="4100" max="4352" width="9.140625" style="8"/>
    <col min="4353" max="4353" width="10" style="8" customWidth="1"/>
    <col min="4354" max="4354" width="55.7109375" style="8" customWidth="1"/>
    <col min="4355" max="4355" width="39.5703125" style="8" customWidth="1"/>
    <col min="4356" max="4608" width="9.140625" style="8"/>
    <col min="4609" max="4609" width="10" style="8" customWidth="1"/>
    <col min="4610" max="4610" width="55.7109375" style="8" customWidth="1"/>
    <col min="4611" max="4611" width="39.5703125" style="8" customWidth="1"/>
    <col min="4612" max="4864" width="9.140625" style="8"/>
    <col min="4865" max="4865" width="10" style="8" customWidth="1"/>
    <col min="4866" max="4866" width="55.7109375" style="8" customWidth="1"/>
    <col min="4867" max="4867" width="39.5703125" style="8" customWidth="1"/>
    <col min="4868" max="5120" width="9.140625" style="8"/>
    <col min="5121" max="5121" width="10" style="8" customWidth="1"/>
    <col min="5122" max="5122" width="55.7109375" style="8" customWidth="1"/>
    <col min="5123" max="5123" width="39.5703125" style="8" customWidth="1"/>
    <col min="5124" max="5376" width="9.140625" style="8"/>
    <col min="5377" max="5377" width="10" style="8" customWidth="1"/>
    <col min="5378" max="5378" width="55.7109375" style="8" customWidth="1"/>
    <col min="5379" max="5379" width="39.5703125" style="8" customWidth="1"/>
    <col min="5380" max="5632" width="9.140625" style="8"/>
    <col min="5633" max="5633" width="10" style="8" customWidth="1"/>
    <col min="5634" max="5634" width="55.7109375" style="8" customWidth="1"/>
    <col min="5635" max="5635" width="39.5703125" style="8" customWidth="1"/>
    <col min="5636" max="5888" width="9.140625" style="8"/>
    <col min="5889" max="5889" width="10" style="8" customWidth="1"/>
    <col min="5890" max="5890" width="55.7109375" style="8" customWidth="1"/>
    <col min="5891" max="5891" width="39.5703125" style="8" customWidth="1"/>
    <col min="5892" max="6144" width="9.140625" style="8"/>
    <col min="6145" max="6145" width="10" style="8" customWidth="1"/>
    <col min="6146" max="6146" width="55.7109375" style="8" customWidth="1"/>
    <col min="6147" max="6147" width="39.5703125" style="8" customWidth="1"/>
    <col min="6148" max="6400" width="9.140625" style="8"/>
    <col min="6401" max="6401" width="10" style="8" customWidth="1"/>
    <col min="6402" max="6402" width="55.7109375" style="8" customWidth="1"/>
    <col min="6403" max="6403" width="39.5703125" style="8" customWidth="1"/>
    <col min="6404" max="6656" width="9.140625" style="8"/>
    <col min="6657" max="6657" width="10" style="8" customWidth="1"/>
    <col min="6658" max="6658" width="55.7109375" style="8" customWidth="1"/>
    <col min="6659" max="6659" width="39.5703125" style="8" customWidth="1"/>
    <col min="6660" max="6912" width="9.140625" style="8"/>
    <col min="6913" max="6913" width="10" style="8" customWidth="1"/>
    <col min="6914" max="6914" width="55.7109375" style="8" customWidth="1"/>
    <col min="6915" max="6915" width="39.5703125" style="8" customWidth="1"/>
    <col min="6916" max="7168" width="9.140625" style="8"/>
    <col min="7169" max="7169" width="10" style="8" customWidth="1"/>
    <col min="7170" max="7170" width="55.7109375" style="8" customWidth="1"/>
    <col min="7171" max="7171" width="39.5703125" style="8" customWidth="1"/>
    <col min="7172" max="7424" width="9.140625" style="8"/>
    <col min="7425" max="7425" width="10" style="8" customWidth="1"/>
    <col min="7426" max="7426" width="55.7109375" style="8" customWidth="1"/>
    <col min="7427" max="7427" width="39.5703125" style="8" customWidth="1"/>
    <col min="7428" max="7680" width="9.140625" style="8"/>
    <col min="7681" max="7681" width="10" style="8" customWidth="1"/>
    <col min="7682" max="7682" width="55.7109375" style="8" customWidth="1"/>
    <col min="7683" max="7683" width="39.5703125" style="8" customWidth="1"/>
    <col min="7684" max="7936" width="9.140625" style="8"/>
    <col min="7937" max="7937" width="10" style="8" customWidth="1"/>
    <col min="7938" max="7938" width="55.7109375" style="8" customWidth="1"/>
    <col min="7939" max="7939" width="39.5703125" style="8" customWidth="1"/>
    <col min="7940" max="8192" width="9.140625" style="8"/>
    <col min="8193" max="8193" width="10" style="8" customWidth="1"/>
    <col min="8194" max="8194" width="55.7109375" style="8" customWidth="1"/>
    <col min="8195" max="8195" width="39.5703125" style="8" customWidth="1"/>
    <col min="8196" max="8448" width="9.140625" style="8"/>
    <col min="8449" max="8449" width="10" style="8" customWidth="1"/>
    <col min="8450" max="8450" width="55.7109375" style="8" customWidth="1"/>
    <col min="8451" max="8451" width="39.5703125" style="8" customWidth="1"/>
    <col min="8452" max="8704" width="9.140625" style="8"/>
    <col min="8705" max="8705" width="10" style="8" customWidth="1"/>
    <col min="8706" max="8706" width="55.7109375" style="8" customWidth="1"/>
    <col min="8707" max="8707" width="39.5703125" style="8" customWidth="1"/>
    <col min="8708" max="8960" width="9.140625" style="8"/>
    <col min="8961" max="8961" width="10" style="8" customWidth="1"/>
    <col min="8962" max="8962" width="55.7109375" style="8" customWidth="1"/>
    <col min="8963" max="8963" width="39.5703125" style="8" customWidth="1"/>
    <col min="8964" max="9216" width="9.140625" style="8"/>
    <col min="9217" max="9217" width="10" style="8" customWidth="1"/>
    <col min="9218" max="9218" width="55.7109375" style="8" customWidth="1"/>
    <col min="9219" max="9219" width="39.5703125" style="8" customWidth="1"/>
    <col min="9220" max="9472" width="9.140625" style="8"/>
    <col min="9473" max="9473" width="10" style="8" customWidth="1"/>
    <col min="9474" max="9474" width="55.7109375" style="8" customWidth="1"/>
    <col min="9475" max="9475" width="39.5703125" style="8" customWidth="1"/>
    <col min="9476" max="9728" width="9.140625" style="8"/>
    <col min="9729" max="9729" width="10" style="8" customWidth="1"/>
    <col min="9730" max="9730" width="55.7109375" style="8" customWidth="1"/>
    <col min="9731" max="9731" width="39.5703125" style="8" customWidth="1"/>
    <col min="9732" max="9984" width="9.140625" style="8"/>
    <col min="9985" max="9985" width="10" style="8" customWidth="1"/>
    <col min="9986" max="9986" width="55.7109375" style="8" customWidth="1"/>
    <col min="9987" max="9987" width="39.5703125" style="8" customWidth="1"/>
    <col min="9988" max="10240" width="9.140625" style="8"/>
    <col min="10241" max="10241" width="10" style="8" customWidth="1"/>
    <col min="10242" max="10242" width="55.7109375" style="8" customWidth="1"/>
    <col min="10243" max="10243" width="39.5703125" style="8" customWidth="1"/>
    <col min="10244" max="10496" width="9.140625" style="8"/>
    <col min="10497" max="10497" width="10" style="8" customWidth="1"/>
    <col min="10498" max="10498" width="55.7109375" style="8" customWidth="1"/>
    <col min="10499" max="10499" width="39.5703125" style="8" customWidth="1"/>
    <col min="10500" max="10752" width="9.140625" style="8"/>
    <col min="10753" max="10753" width="10" style="8" customWidth="1"/>
    <col min="10754" max="10754" width="55.7109375" style="8" customWidth="1"/>
    <col min="10755" max="10755" width="39.5703125" style="8" customWidth="1"/>
    <col min="10756" max="11008" width="9.140625" style="8"/>
    <col min="11009" max="11009" width="10" style="8" customWidth="1"/>
    <col min="11010" max="11010" width="55.7109375" style="8" customWidth="1"/>
    <col min="11011" max="11011" width="39.5703125" style="8" customWidth="1"/>
    <col min="11012" max="11264" width="9.140625" style="8"/>
    <col min="11265" max="11265" width="10" style="8" customWidth="1"/>
    <col min="11266" max="11266" width="55.7109375" style="8" customWidth="1"/>
    <col min="11267" max="11267" width="39.5703125" style="8" customWidth="1"/>
    <col min="11268" max="11520" width="9.140625" style="8"/>
    <col min="11521" max="11521" width="10" style="8" customWidth="1"/>
    <col min="11522" max="11522" width="55.7109375" style="8" customWidth="1"/>
    <col min="11523" max="11523" width="39.5703125" style="8" customWidth="1"/>
    <col min="11524" max="11776" width="9.140625" style="8"/>
    <col min="11777" max="11777" width="10" style="8" customWidth="1"/>
    <col min="11778" max="11778" width="55.7109375" style="8" customWidth="1"/>
    <col min="11779" max="11779" width="39.5703125" style="8" customWidth="1"/>
    <col min="11780" max="12032" width="9.140625" style="8"/>
    <col min="12033" max="12033" width="10" style="8" customWidth="1"/>
    <col min="12034" max="12034" width="55.7109375" style="8" customWidth="1"/>
    <col min="12035" max="12035" width="39.5703125" style="8" customWidth="1"/>
    <col min="12036" max="12288" width="9.140625" style="8"/>
    <col min="12289" max="12289" width="10" style="8" customWidth="1"/>
    <col min="12290" max="12290" width="55.7109375" style="8" customWidth="1"/>
    <col min="12291" max="12291" width="39.5703125" style="8" customWidth="1"/>
    <col min="12292" max="12544" width="9.140625" style="8"/>
    <col min="12545" max="12545" width="10" style="8" customWidth="1"/>
    <col min="12546" max="12546" width="55.7109375" style="8" customWidth="1"/>
    <col min="12547" max="12547" width="39.5703125" style="8" customWidth="1"/>
    <col min="12548" max="12800" width="9.140625" style="8"/>
    <col min="12801" max="12801" width="10" style="8" customWidth="1"/>
    <col min="12802" max="12802" width="55.7109375" style="8" customWidth="1"/>
    <col min="12803" max="12803" width="39.5703125" style="8" customWidth="1"/>
    <col min="12804" max="13056" width="9.140625" style="8"/>
    <col min="13057" max="13057" width="10" style="8" customWidth="1"/>
    <col min="13058" max="13058" width="55.7109375" style="8" customWidth="1"/>
    <col min="13059" max="13059" width="39.5703125" style="8" customWidth="1"/>
    <col min="13060" max="13312" width="9.140625" style="8"/>
    <col min="13313" max="13313" width="10" style="8" customWidth="1"/>
    <col min="13314" max="13314" width="55.7109375" style="8" customWidth="1"/>
    <col min="13315" max="13315" width="39.5703125" style="8" customWidth="1"/>
    <col min="13316" max="13568" width="9.140625" style="8"/>
    <col min="13569" max="13569" width="10" style="8" customWidth="1"/>
    <col min="13570" max="13570" width="55.7109375" style="8" customWidth="1"/>
    <col min="13571" max="13571" width="39.5703125" style="8" customWidth="1"/>
    <col min="13572" max="13824" width="9.140625" style="8"/>
    <col min="13825" max="13825" width="10" style="8" customWidth="1"/>
    <col min="13826" max="13826" width="55.7109375" style="8" customWidth="1"/>
    <col min="13827" max="13827" width="39.5703125" style="8" customWidth="1"/>
    <col min="13828" max="14080" width="9.140625" style="8"/>
    <col min="14081" max="14081" width="10" style="8" customWidth="1"/>
    <col min="14082" max="14082" width="55.7109375" style="8" customWidth="1"/>
    <col min="14083" max="14083" width="39.5703125" style="8" customWidth="1"/>
    <col min="14084" max="14336" width="9.140625" style="8"/>
    <col min="14337" max="14337" width="10" style="8" customWidth="1"/>
    <col min="14338" max="14338" width="55.7109375" style="8" customWidth="1"/>
    <col min="14339" max="14339" width="39.5703125" style="8" customWidth="1"/>
    <col min="14340" max="14592" width="9.140625" style="8"/>
    <col min="14593" max="14593" width="10" style="8" customWidth="1"/>
    <col min="14594" max="14594" width="55.7109375" style="8" customWidth="1"/>
    <col min="14595" max="14595" width="39.5703125" style="8" customWidth="1"/>
    <col min="14596" max="14848" width="9.140625" style="8"/>
    <col min="14849" max="14849" width="10" style="8" customWidth="1"/>
    <col min="14850" max="14850" width="55.7109375" style="8" customWidth="1"/>
    <col min="14851" max="14851" width="39.5703125" style="8" customWidth="1"/>
    <col min="14852" max="15104" width="9.140625" style="8"/>
    <col min="15105" max="15105" width="10" style="8" customWidth="1"/>
    <col min="15106" max="15106" width="55.7109375" style="8" customWidth="1"/>
    <col min="15107" max="15107" width="39.5703125" style="8" customWidth="1"/>
    <col min="15108" max="15360" width="9.140625" style="8"/>
    <col min="15361" max="15361" width="10" style="8" customWidth="1"/>
    <col min="15362" max="15362" width="55.7109375" style="8" customWidth="1"/>
    <col min="15363" max="15363" width="39.5703125" style="8" customWidth="1"/>
    <col min="15364" max="15616" width="9.140625" style="8"/>
    <col min="15617" max="15617" width="10" style="8" customWidth="1"/>
    <col min="15618" max="15618" width="55.7109375" style="8" customWidth="1"/>
    <col min="15619" max="15619" width="39.5703125" style="8" customWidth="1"/>
    <col min="15620" max="15872" width="9.140625" style="8"/>
    <col min="15873" max="15873" width="10" style="8" customWidth="1"/>
    <col min="15874" max="15874" width="55.7109375" style="8" customWidth="1"/>
    <col min="15875" max="15875" width="39.5703125" style="8" customWidth="1"/>
    <col min="15876" max="16128" width="9.140625" style="8"/>
    <col min="16129" max="16129" width="10" style="8" customWidth="1"/>
    <col min="16130" max="16130" width="55.7109375" style="8" customWidth="1"/>
    <col min="16131" max="16131" width="39.5703125" style="8" customWidth="1"/>
    <col min="16132" max="16384" width="9.140625" style="8"/>
  </cols>
  <sheetData>
    <row r="1" spans="1:4">
      <c r="C1" s="282" t="s">
        <v>463</v>
      </c>
    </row>
    <row r="2" spans="1:4">
      <c r="C2" s="366" t="str">
        <f>МГВолга78!C2</f>
        <v xml:space="preserve">к приказу ФАС России </v>
      </c>
    </row>
    <row r="3" spans="1:4" ht="18" customHeight="1">
      <c r="C3" s="363" t="str">
        <f>МГВолга78!C3</f>
        <v>от______________№_______________</v>
      </c>
      <c r="D3" s="286"/>
    </row>
    <row r="4" spans="1:4" ht="60" customHeight="1" thickBot="1">
      <c r="A4" s="754" t="s">
        <v>360</v>
      </c>
      <c r="B4" s="755"/>
      <c r="C4" s="755"/>
    </row>
    <row r="5" spans="1:4" s="14" customFormat="1" ht="22.5" customHeight="1" thickTop="1" thickBot="1">
      <c r="A5" s="833" t="str">
        <f>МГВолга78!A5</f>
        <v>№№ пунктов</v>
      </c>
      <c r="B5" s="835" t="s">
        <v>32</v>
      </c>
      <c r="C5" s="294" t="s">
        <v>33</v>
      </c>
      <c r="D5" s="318"/>
    </row>
    <row r="6" spans="1:4" s="14" customFormat="1" ht="36" customHeight="1" thickBot="1">
      <c r="A6" s="834"/>
      <c r="B6" s="836"/>
      <c r="C6" s="295" t="s">
        <v>85</v>
      </c>
      <c r="D6" s="318"/>
    </row>
    <row r="7" spans="1:4" s="14" customFormat="1" ht="14.25" customHeight="1" thickBot="1">
      <c r="A7" s="296">
        <v>1</v>
      </c>
      <c r="B7" s="154">
        <v>2</v>
      </c>
      <c r="C7" s="155">
        <v>3</v>
      </c>
      <c r="D7" s="318"/>
    </row>
    <row r="8" spans="1:4" s="14" customFormat="1" ht="37.5" customHeight="1" thickBot="1">
      <c r="A8" s="158" t="s">
        <v>1</v>
      </c>
      <c r="B8" s="837" t="s">
        <v>238</v>
      </c>
      <c r="C8" s="838"/>
      <c r="D8" s="318"/>
    </row>
    <row r="9" spans="1:4" s="14" customFormat="1" ht="23.25" customHeight="1" thickBot="1">
      <c r="A9" s="762" t="s">
        <v>34</v>
      </c>
      <c r="B9" s="822" t="s">
        <v>113</v>
      </c>
      <c r="C9" s="823"/>
      <c r="D9" s="318"/>
    </row>
    <row r="10" spans="1:4" s="14" customFormat="1">
      <c r="A10" s="763"/>
      <c r="B10" s="223" t="s">
        <v>70</v>
      </c>
      <c r="C10" s="315">
        <v>2</v>
      </c>
      <c r="D10" s="351"/>
    </row>
    <row r="11" spans="1:4" s="14" customFormat="1">
      <c r="A11" s="763"/>
      <c r="B11" s="190" t="s">
        <v>82</v>
      </c>
      <c r="C11" s="316">
        <v>3.85</v>
      </c>
      <c r="D11" s="351"/>
    </row>
    <row r="12" spans="1:4" s="14" customFormat="1">
      <c r="A12" s="763"/>
      <c r="B12" s="190" t="s">
        <v>89</v>
      </c>
      <c r="C12" s="316">
        <v>4.16</v>
      </c>
      <c r="D12" s="351"/>
    </row>
    <row r="13" spans="1:4" s="14" customFormat="1">
      <c r="A13" s="763"/>
      <c r="B13" s="190" t="s">
        <v>243</v>
      </c>
      <c r="C13" s="316">
        <v>5</v>
      </c>
      <c r="D13" s="351"/>
    </row>
    <row r="14" spans="1:4" s="14" customFormat="1">
      <c r="A14" s="763"/>
      <c r="B14" s="190" t="s">
        <v>244</v>
      </c>
      <c r="C14" s="316">
        <v>5.55</v>
      </c>
      <c r="D14" s="351"/>
    </row>
    <row r="15" spans="1:4" s="14" customFormat="1" ht="19.5" thickBot="1">
      <c r="A15" s="764"/>
      <c r="B15" s="191" t="s">
        <v>245</v>
      </c>
      <c r="C15" s="317">
        <v>6.15</v>
      </c>
      <c r="D15" s="351"/>
    </row>
    <row r="16" spans="1:4" s="14" customFormat="1" ht="29.25" customHeight="1" thickBot="1">
      <c r="A16" s="160" t="s">
        <v>40</v>
      </c>
      <c r="B16" s="824" t="s">
        <v>41</v>
      </c>
      <c r="C16" s="825"/>
      <c r="D16" s="318"/>
    </row>
    <row r="17" spans="1:4" s="14" customFormat="1" ht="39.75" customHeight="1" thickBot="1">
      <c r="A17" s="161" t="s">
        <v>42</v>
      </c>
      <c r="B17" s="824" t="str">
        <f>МГВолга78!B17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40"/>
      <c r="D17" s="318"/>
    </row>
    <row r="18" spans="1:4" s="14" customFormat="1" ht="43.5" customHeight="1" thickBot="1">
      <c r="A18" s="160" t="s">
        <v>43</v>
      </c>
      <c r="B18" s="824" t="str">
        <f>МГВолга78!B18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40"/>
      <c r="D18" s="318"/>
    </row>
    <row r="19" spans="1:4" s="14" customFormat="1" ht="39.75" customHeight="1" thickBot="1">
      <c r="A19" s="162" t="s">
        <v>44</v>
      </c>
      <c r="B19" s="828" t="str">
        <f>МГВолга78!B19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841"/>
      <c r="D19" s="318"/>
    </row>
    <row r="20" spans="1:4" s="14" customFormat="1" ht="23.25" customHeight="1" thickTop="1">
      <c r="A20" s="776" t="s">
        <v>45</v>
      </c>
      <c r="B20" s="776"/>
      <c r="C20" s="776"/>
      <c r="D20" s="318"/>
    </row>
    <row r="21" spans="1:4" s="14" customFormat="1" ht="93.75" customHeight="1">
      <c r="A21" s="800" t="str">
        <f>МГВолга78!A21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839"/>
      <c r="C21" s="839"/>
      <c r="D21" s="285"/>
    </row>
    <row r="22" spans="1:4" s="14" customFormat="1" ht="30.75" customHeight="1">
      <c r="A22" s="800" t="str">
        <f>МГВолга78!A22</f>
        <v>2. Тарифы для  абонентов - граждан, использующих услуги телефонной связи для личных, семейных и домашних нужд, включают НДС.</v>
      </c>
      <c r="B22" s="839"/>
      <c r="C22" s="839"/>
      <c r="D22" s="318"/>
    </row>
  </sheetData>
  <mergeCells count="13">
    <mergeCell ref="A22:C22"/>
    <mergeCell ref="B9:C9"/>
    <mergeCell ref="B16:C16"/>
    <mergeCell ref="B17:C17"/>
    <mergeCell ref="B18:C18"/>
    <mergeCell ref="B19:C19"/>
    <mergeCell ref="A20:C20"/>
    <mergeCell ref="A9:A15"/>
    <mergeCell ref="B8:C8"/>
    <mergeCell ref="A4:C4"/>
    <mergeCell ref="A5:A6"/>
    <mergeCell ref="B5:B6"/>
    <mergeCell ref="A21:C21"/>
  </mergeCells>
  <printOptions horizontalCentered="1"/>
  <pageMargins left="0.39370078740157483" right="0.39370078740157483" top="0.59055118110236227" bottom="0.39370078740157483" header="0.27559055118110237" footer="0.51181102362204722"/>
  <pageSetup paperSize="9" scale="80" firstPageNumber="91" orientation="landscape" useFirstPageNumber="1" r:id="rId1"/>
  <headerFooter alignWithMargins="0">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0">
    <tabColor rgb="FF0070C0"/>
  </sheetPr>
  <dimension ref="A1:E22"/>
  <sheetViews>
    <sheetView view="pageBreakPreview" zoomScale="75" zoomScaleNormal="65" zoomScaleSheetLayoutView="75" workbookViewId="0">
      <selection activeCell="C1" sqref="C1"/>
    </sheetView>
  </sheetViews>
  <sheetFormatPr defaultRowHeight="18.75"/>
  <cols>
    <col min="1" max="1" width="13" style="8" customWidth="1"/>
    <col min="2" max="2" width="97.42578125" style="8" customWidth="1"/>
    <col min="3" max="3" width="58" style="8" customWidth="1"/>
    <col min="4" max="4" width="0.140625" style="8" customWidth="1"/>
    <col min="5" max="5" width="9.140625" style="9"/>
    <col min="6" max="255" width="9.140625" style="8"/>
    <col min="256" max="256" width="9.28515625" style="8" customWidth="1"/>
    <col min="257" max="257" width="48.5703125" style="8" customWidth="1"/>
    <col min="258" max="258" width="31.85546875" style="8" customWidth="1"/>
    <col min="259" max="259" width="21.140625" style="8" customWidth="1"/>
    <col min="260" max="260" width="0.140625" style="8" customWidth="1"/>
    <col min="261" max="511" width="9.140625" style="8"/>
    <col min="512" max="512" width="9.28515625" style="8" customWidth="1"/>
    <col min="513" max="513" width="48.5703125" style="8" customWidth="1"/>
    <col min="514" max="514" width="31.85546875" style="8" customWidth="1"/>
    <col min="515" max="515" width="21.140625" style="8" customWidth="1"/>
    <col min="516" max="516" width="0.140625" style="8" customWidth="1"/>
    <col min="517" max="767" width="9.140625" style="8"/>
    <col min="768" max="768" width="9.28515625" style="8" customWidth="1"/>
    <col min="769" max="769" width="48.5703125" style="8" customWidth="1"/>
    <col min="770" max="770" width="31.85546875" style="8" customWidth="1"/>
    <col min="771" max="771" width="21.140625" style="8" customWidth="1"/>
    <col min="772" max="772" width="0.140625" style="8" customWidth="1"/>
    <col min="773" max="1023" width="9.140625" style="8"/>
    <col min="1024" max="1024" width="9.28515625" style="8" customWidth="1"/>
    <col min="1025" max="1025" width="48.5703125" style="8" customWidth="1"/>
    <col min="1026" max="1026" width="31.85546875" style="8" customWidth="1"/>
    <col min="1027" max="1027" width="21.140625" style="8" customWidth="1"/>
    <col min="1028" max="1028" width="0.140625" style="8" customWidth="1"/>
    <col min="1029" max="1279" width="9.140625" style="8"/>
    <col min="1280" max="1280" width="9.28515625" style="8" customWidth="1"/>
    <col min="1281" max="1281" width="48.5703125" style="8" customWidth="1"/>
    <col min="1282" max="1282" width="31.85546875" style="8" customWidth="1"/>
    <col min="1283" max="1283" width="21.140625" style="8" customWidth="1"/>
    <col min="1284" max="1284" width="0.140625" style="8" customWidth="1"/>
    <col min="1285" max="1535" width="9.140625" style="8"/>
    <col min="1536" max="1536" width="9.28515625" style="8" customWidth="1"/>
    <col min="1537" max="1537" width="48.5703125" style="8" customWidth="1"/>
    <col min="1538" max="1538" width="31.85546875" style="8" customWidth="1"/>
    <col min="1539" max="1539" width="21.140625" style="8" customWidth="1"/>
    <col min="1540" max="1540" width="0.140625" style="8" customWidth="1"/>
    <col min="1541" max="1791" width="9.140625" style="8"/>
    <col min="1792" max="1792" width="9.28515625" style="8" customWidth="1"/>
    <col min="1793" max="1793" width="48.5703125" style="8" customWidth="1"/>
    <col min="1794" max="1794" width="31.85546875" style="8" customWidth="1"/>
    <col min="1795" max="1795" width="21.140625" style="8" customWidth="1"/>
    <col min="1796" max="1796" width="0.140625" style="8" customWidth="1"/>
    <col min="1797" max="2047" width="9.140625" style="8"/>
    <col min="2048" max="2048" width="9.28515625" style="8" customWidth="1"/>
    <col min="2049" max="2049" width="48.5703125" style="8" customWidth="1"/>
    <col min="2050" max="2050" width="31.85546875" style="8" customWidth="1"/>
    <col min="2051" max="2051" width="21.140625" style="8" customWidth="1"/>
    <col min="2052" max="2052" width="0.140625" style="8" customWidth="1"/>
    <col min="2053" max="2303" width="9.140625" style="8"/>
    <col min="2304" max="2304" width="9.28515625" style="8" customWidth="1"/>
    <col min="2305" max="2305" width="48.5703125" style="8" customWidth="1"/>
    <col min="2306" max="2306" width="31.85546875" style="8" customWidth="1"/>
    <col min="2307" max="2307" width="21.140625" style="8" customWidth="1"/>
    <col min="2308" max="2308" width="0.140625" style="8" customWidth="1"/>
    <col min="2309" max="2559" width="9.140625" style="8"/>
    <col min="2560" max="2560" width="9.28515625" style="8" customWidth="1"/>
    <col min="2561" max="2561" width="48.5703125" style="8" customWidth="1"/>
    <col min="2562" max="2562" width="31.85546875" style="8" customWidth="1"/>
    <col min="2563" max="2563" width="21.140625" style="8" customWidth="1"/>
    <col min="2564" max="2564" width="0.140625" style="8" customWidth="1"/>
    <col min="2565" max="2815" width="9.140625" style="8"/>
    <col min="2816" max="2816" width="9.28515625" style="8" customWidth="1"/>
    <col min="2817" max="2817" width="48.5703125" style="8" customWidth="1"/>
    <col min="2818" max="2818" width="31.85546875" style="8" customWidth="1"/>
    <col min="2819" max="2819" width="21.140625" style="8" customWidth="1"/>
    <col min="2820" max="2820" width="0.140625" style="8" customWidth="1"/>
    <col min="2821" max="3071" width="9.140625" style="8"/>
    <col min="3072" max="3072" width="9.28515625" style="8" customWidth="1"/>
    <col min="3073" max="3073" width="48.5703125" style="8" customWidth="1"/>
    <col min="3074" max="3074" width="31.85546875" style="8" customWidth="1"/>
    <col min="3075" max="3075" width="21.140625" style="8" customWidth="1"/>
    <col min="3076" max="3076" width="0.140625" style="8" customWidth="1"/>
    <col min="3077" max="3327" width="9.140625" style="8"/>
    <col min="3328" max="3328" width="9.28515625" style="8" customWidth="1"/>
    <col min="3329" max="3329" width="48.5703125" style="8" customWidth="1"/>
    <col min="3330" max="3330" width="31.85546875" style="8" customWidth="1"/>
    <col min="3331" max="3331" width="21.140625" style="8" customWidth="1"/>
    <col min="3332" max="3332" width="0.140625" style="8" customWidth="1"/>
    <col min="3333" max="3583" width="9.140625" style="8"/>
    <col min="3584" max="3584" width="9.28515625" style="8" customWidth="1"/>
    <col min="3585" max="3585" width="48.5703125" style="8" customWidth="1"/>
    <col min="3586" max="3586" width="31.85546875" style="8" customWidth="1"/>
    <col min="3587" max="3587" width="21.140625" style="8" customWidth="1"/>
    <col min="3588" max="3588" width="0.140625" style="8" customWidth="1"/>
    <col min="3589" max="3839" width="9.140625" style="8"/>
    <col min="3840" max="3840" width="9.28515625" style="8" customWidth="1"/>
    <col min="3841" max="3841" width="48.5703125" style="8" customWidth="1"/>
    <col min="3842" max="3842" width="31.85546875" style="8" customWidth="1"/>
    <col min="3843" max="3843" width="21.140625" style="8" customWidth="1"/>
    <col min="3844" max="3844" width="0.140625" style="8" customWidth="1"/>
    <col min="3845" max="4095" width="9.140625" style="8"/>
    <col min="4096" max="4096" width="9.28515625" style="8" customWidth="1"/>
    <col min="4097" max="4097" width="48.5703125" style="8" customWidth="1"/>
    <col min="4098" max="4098" width="31.85546875" style="8" customWidth="1"/>
    <col min="4099" max="4099" width="21.140625" style="8" customWidth="1"/>
    <col min="4100" max="4100" width="0.140625" style="8" customWidth="1"/>
    <col min="4101" max="4351" width="9.140625" style="8"/>
    <col min="4352" max="4352" width="9.28515625" style="8" customWidth="1"/>
    <col min="4353" max="4353" width="48.5703125" style="8" customWidth="1"/>
    <col min="4354" max="4354" width="31.85546875" style="8" customWidth="1"/>
    <col min="4355" max="4355" width="21.140625" style="8" customWidth="1"/>
    <col min="4356" max="4356" width="0.140625" style="8" customWidth="1"/>
    <col min="4357" max="4607" width="9.140625" style="8"/>
    <col min="4608" max="4608" width="9.28515625" style="8" customWidth="1"/>
    <col min="4609" max="4609" width="48.5703125" style="8" customWidth="1"/>
    <col min="4610" max="4610" width="31.85546875" style="8" customWidth="1"/>
    <col min="4611" max="4611" width="21.140625" style="8" customWidth="1"/>
    <col min="4612" max="4612" width="0.140625" style="8" customWidth="1"/>
    <col min="4613" max="4863" width="9.140625" style="8"/>
    <col min="4864" max="4864" width="9.28515625" style="8" customWidth="1"/>
    <col min="4865" max="4865" width="48.5703125" style="8" customWidth="1"/>
    <col min="4866" max="4866" width="31.85546875" style="8" customWidth="1"/>
    <col min="4867" max="4867" width="21.140625" style="8" customWidth="1"/>
    <col min="4868" max="4868" width="0.140625" style="8" customWidth="1"/>
    <col min="4869" max="5119" width="9.140625" style="8"/>
    <col min="5120" max="5120" width="9.28515625" style="8" customWidth="1"/>
    <col min="5121" max="5121" width="48.5703125" style="8" customWidth="1"/>
    <col min="5122" max="5122" width="31.85546875" style="8" customWidth="1"/>
    <col min="5123" max="5123" width="21.140625" style="8" customWidth="1"/>
    <col min="5124" max="5124" width="0.140625" style="8" customWidth="1"/>
    <col min="5125" max="5375" width="9.140625" style="8"/>
    <col min="5376" max="5376" width="9.28515625" style="8" customWidth="1"/>
    <col min="5377" max="5377" width="48.5703125" style="8" customWidth="1"/>
    <col min="5378" max="5378" width="31.85546875" style="8" customWidth="1"/>
    <col min="5379" max="5379" width="21.140625" style="8" customWidth="1"/>
    <col min="5380" max="5380" width="0.140625" style="8" customWidth="1"/>
    <col min="5381" max="5631" width="9.140625" style="8"/>
    <col min="5632" max="5632" width="9.28515625" style="8" customWidth="1"/>
    <col min="5633" max="5633" width="48.5703125" style="8" customWidth="1"/>
    <col min="5634" max="5634" width="31.85546875" style="8" customWidth="1"/>
    <col min="5635" max="5635" width="21.140625" style="8" customWidth="1"/>
    <col min="5636" max="5636" width="0.140625" style="8" customWidth="1"/>
    <col min="5637" max="5887" width="9.140625" style="8"/>
    <col min="5888" max="5888" width="9.28515625" style="8" customWidth="1"/>
    <col min="5889" max="5889" width="48.5703125" style="8" customWidth="1"/>
    <col min="5890" max="5890" width="31.85546875" style="8" customWidth="1"/>
    <col min="5891" max="5891" width="21.140625" style="8" customWidth="1"/>
    <col min="5892" max="5892" width="0.140625" style="8" customWidth="1"/>
    <col min="5893" max="6143" width="9.140625" style="8"/>
    <col min="6144" max="6144" width="9.28515625" style="8" customWidth="1"/>
    <col min="6145" max="6145" width="48.5703125" style="8" customWidth="1"/>
    <col min="6146" max="6146" width="31.85546875" style="8" customWidth="1"/>
    <col min="6147" max="6147" width="21.140625" style="8" customWidth="1"/>
    <col min="6148" max="6148" width="0.140625" style="8" customWidth="1"/>
    <col min="6149" max="6399" width="9.140625" style="8"/>
    <col min="6400" max="6400" width="9.28515625" style="8" customWidth="1"/>
    <col min="6401" max="6401" width="48.5703125" style="8" customWidth="1"/>
    <col min="6402" max="6402" width="31.85546875" style="8" customWidth="1"/>
    <col min="6403" max="6403" width="21.140625" style="8" customWidth="1"/>
    <col min="6404" max="6404" width="0.140625" style="8" customWidth="1"/>
    <col min="6405" max="6655" width="9.140625" style="8"/>
    <col min="6656" max="6656" width="9.28515625" style="8" customWidth="1"/>
    <col min="6657" max="6657" width="48.5703125" style="8" customWidth="1"/>
    <col min="6658" max="6658" width="31.85546875" style="8" customWidth="1"/>
    <col min="6659" max="6659" width="21.140625" style="8" customWidth="1"/>
    <col min="6660" max="6660" width="0.140625" style="8" customWidth="1"/>
    <col min="6661" max="6911" width="9.140625" style="8"/>
    <col min="6912" max="6912" width="9.28515625" style="8" customWidth="1"/>
    <col min="6913" max="6913" width="48.5703125" style="8" customWidth="1"/>
    <col min="6914" max="6914" width="31.85546875" style="8" customWidth="1"/>
    <col min="6915" max="6915" width="21.140625" style="8" customWidth="1"/>
    <col min="6916" max="6916" width="0.140625" style="8" customWidth="1"/>
    <col min="6917" max="7167" width="9.140625" style="8"/>
    <col min="7168" max="7168" width="9.28515625" style="8" customWidth="1"/>
    <col min="7169" max="7169" width="48.5703125" style="8" customWidth="1"/>
    <col min="7170" max="7170" width="31.85546875" style="8" customWidth="1"/>
    <col min="7171" max="7171" width="21.140625" style="8" customWidth="1"/>
    <col min="7172" max="7172" width="0.140625" style="8" customWidth="1"/>
    <col min="7173" max="7423" width="9.140625" style="8"/>
    <col min="7424" max="7424" width="9.28515625" style="8" customWidth="1"/>
    <col min="7425" max="7425" width="48.5703125" style="8" customWidth="1"/>
    <col min="7426" max="7426" width="31.85546875" style="8" customWidth="1"/>
    <col min="7427" max="7427" width="21.140625" style="8" customWidth="1"/>
    <col min="7428" max="7428" width="0.140625" style="8" customWidth="1"/>
    <col min="7429" max="7679" width="9.140625" style="8"/>
    <col min="7680" max="7680" width="9.28515625" style="8" customWidth="1"/>
    <col min="7681" max="7681" width="48.5703125" style="8" customWidth="1"/>
    <col min="7682" max="7682" width="31.85546875" style="8" customWidth="1"/>
    <col min="7683" max="7683" width="21.140625" style="8" customWidth="1"/>
    <col min="7684" max="7684" width="0.140625" style="8" customWidth="1"/>
    <col min="7685" max="7935" width="9.140625" style="8"/>
    <col min="7936" max="7936" width="9.28515625" style="8" customWidth="1"/>
    <col min="7937" max="7937" width="48.5703125" style="8" customWidth="1"/>
    <col min="7938" max="7938" width="31.85546875" style="8" customWidth="1"/>
    <col min="7939" max="7939" width="21.140625" style="8" customWidth="1"/>
    <col min="7940" max="7940" width="0.140625" style="8" customWidth="1"/>
    <col min="7941" max="8191" width="9.140625" style="8"/>
    <col min="8192" max="8192" width="9.28515625" style="8" customWidth="1"/>
    <col min="8193" max="8193" width="48.5703125" style="8" customWidth="1"/>
    <col min="8194" max="8194" width="31.85546875" style="8" customWidth="1"/>
    <col min="8195" max="8195" width="21.140625" style="8" customWidth="1"/>
    <col min="8196" max="8196" width="0.140625" style="8" customWidth="1"/>
    <col min="8197" max="8447" width="9.140625" style="8"/>
    <col min="8448" max="8448" width="9.28515625" style="8" customWidth="1"/>
    <col min="8449" max="8449" width="48.5703125" style="8" customWidth="1"/>
    <col min="8450" max="8450" width="31.85546875" style="8" customWidth="1"/>
    <col min="8451" max="8451" width="21.140625" style="8" customWidth="1"/>
    <col min="8452" max="8452" width="0.140625" style="8" customWidth="1"/>
    <col min="8453" max="8703" width="9.140625" style="8"/>
    <col min="8704" max="8704" width="9.28515625" style="8" customWidth="1"/>
    <col min="8705" max="8705" width="48.5703125" style="8" customWidth="1"/>
    <col min="8706" max="8706" width="31.85546875" style="8" customWidth="1"/>
    <col min="8707" max="8707" width="21.140625" style="8" customWidth="1"/>
    <col min="8708" max="8708" width="0.140625" style="8" customWidth="1"/>
    <col min="8709" max="8959" width="9.140625" style="8"/>
    <col min="8960" max="8960" width="9.28515625" style="8" customWidth="1"/>
    <col min="8961" max="8961" width="48.5703125" style="8" customWidth="1"/>
    <col min="8962" max="8962" width="31.85546875" style="8" customWidth="1"/>
    <col min="8963" max="8963" width="21.140625" style="8" customWidth="1"/>
    <col min="8964" max="8964" width="0.140625" style="8" customWidth="1"/>
    <col min="8965" max="9215" width="9.140625" style="8"/>
    <col min="9216" max="9216" width="9.28515625" style="8" customWidth="1"/>
    <col min="9217" max="9217" width="48.5703125" style="8" customWidth="1"/>
    <col min="9218" max="9218" width="31.85546875" style="8" customWidth="1"/>
    <col min="9219" max="9219" width="21.140625" style="8" customWidth="1"/>
    <col min="9220" max="9220" width="0.140625" style="8" customWidth="1"/>
    <col min="9221" max="9471" width="9.140625" style="8"/>
    <col min="9472" max="9472" width="9.28515625" style="8" customWidth="1"/>
    <col min="9473" max="9473" width="48.5703125" style="8" customWidth="1"/>
    <col min="9474" max="9474" width="31.85546875" style="8" customWidth="1"/>
    <col min="9475" max="9475" width="21.140625" style="8" customWidth="1"/>
    <col min="9476" max="9476" width="0.140625" style="8" customWidth="1"/>
    <col min="9477" max="9727" width="9.140625" style="8"/>
    <col min="9728" max="9728" width="9.28515625" style="8" customWidth="1"/>
    <col min="9729" max="9729" width="48.5703125" style="8" customWidth="1"/>
    <col min="9730" max="9730" width="31.85546875" style="8" customWidth="1"/>
    <col min="9731" max="9731" width="21.140625" style="8" customWidth="1"/>
    <col min="9732" max="9732" width="0.140625" style="8" customWidth="1"/>
    <col min="9733" max="9983" width="9.140625" style="8"/>
    <col min="9984" max="9984" width="9.28515625" style="8" customWidth="1"/>
    <col min="9985" max="9985" width="48.5703125" style="8" customWidth="1"/>
    <col min="9986" max="9986" width="31.85546875" style="8" customWidth="1"/>
    <col min="9987" max="9987" width="21.140625" style="8" customWidth="1"/>
    <col min="9988" max="9988" width="0.140625" style="8" customWidth="1"/>
    <col min="9989" max="10239" width="9.140625" style="8"/>
    <col min="10240" max="10240" width="9.28515625" style="8" customWidth="1"/>
    <col min="10241" max="10241" width="48.5703125" style="8" customWidth="1"/>
    <col min="10242" max="10242" width="31.85546875" style="8" customWidth="1"/>
    <col min="10243" max="10243" width="21.140625" style="8" customWidth="1"/>
    <col min="10244" max="10244" width="0.140625" style="8" customWidth="1"/>
    <col min="10245" max="10495" width="9.140625" style="8"/>
    <col min="10496" max="10496" width="9.28515625" style="8" customWidth="1"/>
    <col min="10497" max="10497" width="48.5703125" style="8" customWidth="1"/>
    <col min="10498" max="10498" width="31.85546875" style="8" customWidth="1"/>
    <col min="10499" max="10499" width="21.140625" style="8" customWidth="1"/>
    <col min="10500" max="10500" width="0.140625" style="8" customWidth="1"/>
    <col min="10501" max="10751" width="9.140625" style="8"/>
    <col min="10752" max="10752" width="9.28515625" style="8" customWidth="1"/>
    <col min="10753" max="10753" width="48.5703125" style="8" customWidth="1"/>
    <col min="10754" max="10754" width="31.85546875" style="8" customWidth="1"/>
    <col min="10755" max="10755" width="21.140625" style="8" customWidth="1"/>
    <col min="10756" max="10756" width="0.140625" style="8" customWidth="1"/>
    <col min="10757" max="11007" width="9.140625" style="8"/>
    <col min="11008" max="11008" width="9.28515625" style="8" customWidth="1"/>
    <col min="11009" max="11009" width="48.5703125" style="8" customWidth="1"/>
    <col min="11010" max="11010" width="31.85546875" style="8" customWidth="1"/>
    <col min="11011" max="11011" width="21.140625" style="8" customWidth="1"/>
    <col min="11012" max="11012" width="0.140625" style="8" customWidth="1"/>
    <col min="11013" max="11263" width="9.140625" style="8"/>
    <col min="11264" max="11264" width="9.28515625" style="8" customWidth="1"/>
    <col min="11265" max="11265" width="48.5703125" style="8" customWidth="1"/>
    <col min="11266" max="11266" width="31.85546875" style="8" customWidth="1"/>
    <col min="11267" max="11267" width="21.140625" style="8" customWidth="1"/>
    <col min="11268" max="11268" width="0.140625" style="8" customWidth="1"/>
    <col min="11269" max="11519" width="9.140625" style="8"/>
    <col min="11520" max="11520" width="9.28515625" style="8" customWidth="1"/>
    <col min="11521" max="11521" width="48.5703125" style="8" customWidth="1"/>
    <col min="11522" max="11522" width="31.85546875" style="8" customWidth="1"/>
    <col min="11523" max="11523" width="21.140625" style="8" customWidth="1"/>
    <col min="11524" max="11524" width="0.140625" style="8" customWidth="1"/>
    <col min="11525" max="11775" width="9.140625" style="8"/>
    <col min="11776" max="11776" width="9.28515625" style="8" customWidth="1"/>
    <col min="11777" max="11777" width="48.5703125" style="8" customWidth="1"/>
    <col min="11778" max="11778" width="31.85546875" style="8" customWidth="1"/>
    <col min="11779" max="11779" width="21.140625" style="8" customWidth="1"/>
    <col min="11780" max="11780" width="0.140625" style="8" customWidth="1"/>
    <col min="11781" max="12031" width="9.140625" style="8"/>
    <col min="12032" max="12032" width="9.28515625" style="8" customWidth="1"/>
    <col min="12033" max="12033" width="48.5703125" style="8" customWidth="1"/>
    <col min="12034" max="12034" width="31.85546875" style="8" customWidth="1"/>
    <col min="12035" max="12035" width="21.140625" style="8" customWidth="1"/>
    <col min="12036" max="12036" width="0.140625" style="8" customWidth="1"/>
    <col min="12037" max="12287" width="9.140625" style="8"/>
    <col min="12288" max="12288" width="9.28515625" style="8" customWidth="1"/>
    <col min="12289" max="12289" width="48.5703125" style="8" customWidth="1"/>
    <col min="12290" max="12290" width="31.85546875" style="8" customWidth="1"/>
    <col min="12291" max="12291" width="21.140625" style="8" customWidth="1"/>
    <col min="12292" max="12292" width="0.140625" style="8" customWidth="1"/>
    <col min="12293" max="12543" width="9.140625" style="8"/>
    <col min="12544" max="12544" width="9.28515625" style="8" customWidth="1"/>
    <col min="12545" max="12545" width="48.5703125" style="8" customWidth="1"/>
    <col min="12546" max="12546" width="31.85546875" style="8" customWidth="1"/>
    <col min="12547" max="12547" width="21.140625" style="8" customWidth="1"/>
    <col min="12548" max="12548" width="0.140625" style="8" customWidth="1"/>
    <col min="12549" max="12799" width="9.140625" style="8"/>
    <col min="12800" max="12800" width="9.28515625" style="8" customWidth="1"/>
    <col min="12801" max="12801" width="48.5703125" style="8" customWidth="1"/>
    <col min="12802" max="12802" width="31.85546875" style="8" customWidth="1"/>
    <col min="12803" max="12803" width="21.140625" style="8" customWidth="1"/>
    <col min="12804" max="12804" width="0.140625" style="8" customWidth="1"/>
    <col min="12805" max="13055" width="9.140625" style="8"/>
    <col min="13056" max="13056" width="9.28515625" style="8" customWidth="1"/>
    <col min="13057" max="13057" width="48.5703125" style="8" customWidth="1"/>
    <col min="13058" max="13058" width="31.85546875" style="8" customWidth="1"/>
    <col min="13059" max="13059" width="21.140625" style="8" customWidth="1"/>
    <col min="13060" max="13060" width="0.140625" style="8" customWidth="1"/>
    <col min="13061" max="13311" width="9.140625" style="8"/>
    <col min="13312" max="13312" width="9.28515625" style="8" customWidth="1"/>
    <col min="13313" max="13313" width="48.5703125" style="8" customWidth="1"/>
    <col min="13314" max="13314" width="31.85546875" style="8" customWidth="1"/>
    <col min="13315" max="13315" width="21.140625" style="8" customWidth="1"/>
    <col min="13316" max="13316" width="0.140625" style="8" customWidth="1"/>
    <col min="13317" max="13567" width="9.140625" style="8"/>
    <col min="13568" max="13568" width="9.28515625" style="8" customWidth="1"/>
    <col min="13569" max="13569" width="48.5703125" style="8" customWidth="1"/>
    <col min="13570" max="13570" width="31.85546875" style="8" customWidth="1"/>
    <col min="13571" max="13571" width="21.140625" style="8" customWidth="1"/>
    <col min="13572" max="13572" width="0.140625" style="8" customWidth="1"/>
    <col min="13573" max="13823" width="9.140625" style="8"/>
    <col min="13824" max="13824" width="9.28515625" style="8" customWidth="1"/>
    <col min="13825" max="13825" width="48.5703125" style="8" customWidth="1"/>
    <col min="13826" max="13826" width="31.85546875" style="8" customWidth="1"/>
    <col min="13827" max="13827" width="21.140625" style="8" customWidth="1"/>
    <col min="13828" max="13828" width="0.140625" style="8" customWidth="1"/>
    <col min="13829" max="14079" width="9.140625" style="8"/>
    <col min="14080" max="14080" width="9.28515625" style="8" customWidth="1"/>
    <col min="14081" max="14081" width="48.5703125" style="8" customWidth="1"/>
    <col min="14082" max="14082" width="31.85546875" style="8" customWidth="1"/>
    <col min="14083" max="14083" width="21.140625" style="8" customWidth="1"/>
    <col min="14084" max="14084" width="0.140625" style="8" customWidth="1"/>
    <col min="14085" max="14335" width="9.140625" style="8"/>
    <col min="14336" max="14336" width="9.28515625" style="8" customWidth="1"/>
    <col min="14337" max="14337" width="48.5703125" style="8" customWidth="1"/>
    <col min="14338" max="14338" width="31.85546875" style="8" customWidth="1"/>
    <col min="14339" max="14339" width="21.140625" style="8" customWidth="1"/>
    <col min="14340" max="14340" width="0.140625" style="8" customWidth="1"/>
    <col min="14341" max="14591" width="9.140625" style="8"/>
    <col min="14592" max="14592" width="9.28515625" style="8" customWidth="1"/>
    <col min="14593" max="14593" width="48.5703125" style="8" customWidth="1"/>
    <col min="14594" max="14594" width="31.85546875" style="8" customWidth="1"/>
    <col min="14595" max="14595" width="21.140625" style="8" customWidth="1"/>
    <col min="14596" max="14596" width="0.140625" style="8" customWidth="1"/>
    <col min="14597" max="14847" width="9.140625" style="8"/>
    <col min="14848" max="14848" width="9.28515625" style="8" customWidth="1"/>
    <col min="14849" max="14849" width="48.5703125" style="8" customWidth="1"/>
    <col min="14850" max="14850" width="31.85546875" style="8" customWidth="1"/>
    <col min="14851" max="14851" width="21.140625" style="8" customWidth="1"/>
    <col min="14852" max="14852" width="0.140625" style="8" customWidth="1"/>
    <col min="14853" max="15103" width="9.140625" style="8"/>
    <col min="15104" max="15104" width="9.28515625" style="8" customWidth="1"/>
    <col min="15105" max="15105" width="48.5703125" style="8" customWidth="1"/>
    <col min="15106" max="15106" width="31.85546875" style="8" customWidth="1"/>
    <col min="15107" max="15107" width="21.140625" style="8" customWidth="1"/>
    <col min="15108" max="15108" width="0.140625" style="8" customWidth="1"/>
    <col min="15109" max="15359" width="9.140625" style="8"/>
    <col min="15360" max="15360" width="9.28515625" style="8" customWidth="1"/>
    <col min="15361" max="15361" width="48.5703125" style="8" customWidth="1"/>
    <col min="15362" max="15362" width="31.85546875" style="8" customWidth="1"/>
    <col min="15363" max="15363" width="21.140625" style="8" customWidth="1"/>
    <col min="15364" max="15364" width="0.140625" style="8" customWidth="1"/>
    <col min="15365" max="15615" width="9.140625" style="8"/>
    <col min="15616" max="15616" width="9.28515625" style="8" customWidth="1"/>
    <col min="15617" max="15617" width="48.5703125" style="8" customWidth="1"/>
    <col min="15618" max="15618" width="31.85546875" style="8" customWidth="1"/>
    <col min="15619" max="15619" width="21.140625" style="8" customWidth="1"/>
    <col min="15620" max="15620" width="0.140625" style="8" customWidth="1"/>
    <col min="15621" max="15871" width="9.140625" style="8"/>
    <col min="15872" max="15872" width="9.28515625" style="8" customWidth="1"/>
    <col min="15873" max="15873" width="48.5703125" style="8" customWidth="1"/>
    <col min="15874" max="15874" width="31.85546875" style="8" customWidth="1"/>
    <col min="15875" max="15875" width="21.140625" style="8" customWidth="1"/>
    <col min="15876" max="15876" width="0.140625" style="8" customWidth="1"/>
    <col min="15877" max="16127" width="9.140625" style="8"/>
    <col min="16128" max="16128" width="9.28515625" style="8" customWidth="1"/>
    <col min="16129" max="16129" width="48.5703125" style="8" customWidth="1"/>
    <col min="16130" max="16130" width="31.85546875" style="8" customWidth="1"/>
    <col min="16131" max="16131" width="21.140625" style="8" customWidth="1"/>
    <col min="16132" max="16132" width="0.140625" style="8" customWidth="1"/>
    <col min="16133" max="16384" width="9.140625" style="8"/>
  </cols>
  <sheetData>
    <row r="1" spans="1:5">
      <c r="C1" s="282" t="s">
        <v>464</v>
      </c>
    </row>
    <row r="2" spans="1:5">
      <c r="C2" s="364" t="str">
        <f>МГКрасСтавАсВол85!C2</f>
        <v xml:space="preserve">к приказу ФАС России </v>
      </c>
    </row>
    <row r="3" spans="1:5" ht="18.75" customHeight="1">
      <c r="C3" s="283" t="str">
        <f>МГКрасСтавАсВол85!C3</f>
        <v>от______________№_______________</v>
      </c>
    </row>
    <row r="4" spans="1:5" ht="66" customHeight="1" thickBot="1">
      <c r="A4" s="754" t="s">
        <v>361</v>
      </c>
      <c r="B4" s="755"/>
      <c r="C4" s="755"/>
    </row>
    <row r="5" spans="1:5" s="14" customFormat="1" ht="21.75" customHeight="1" thickTop="1" thickBot="1">
      <c r="A5" s="833" t="str">
        <f>МГКрасСтавАсВол85!A5</f>
        <v>№№ пунктов</v>
      </c>
      <c r="B5" s="813" t="s">
        <v>32</v>
      </c>
      <c r="C5" s="361" t="s">
        <v>33</v>
      </c>
      <c r="E5" s="318"/>
    </row>
    <row r="6" spans="1:5" s="14" customFormat="1" ht="40.5" customHeight="1" thickBot="1">
      <c r="A6" s="834"/>
      <c r="B6" s="580"/>
      <c r="C6" s="357" t="s">
        <v>85</v>
      </c>
      <c r="E6" s="318"/>
    </row>
    <row r="7" spans="1:5" s="14" customFormat="1" ht="15.75" customHeight="1" thickBot="1">
      <c r="A7" s="153">
        <v>1</v>
      </c>
      <c r="B7" s="154">
        <v>2</v>
      </c>
      <c r="C7" s="155">
        <v>3</v>
      </c>
      <c r="E7" s="318"/>
    </row>
    <row r="8" spans="1:5" s="14" customFormat="1" ht="39.75" customHeight="1" thickBot="1">
      <c r="A8" s="158" t="s">
        <v>1</v>
      </c>
      <c r="B8" s="752" t="s">
        <v>238</v>
      </c>
      <c r="C8" s="753"/>
      <c r="E8" s="318"/>
    </row>
    <row r="9" spans="1:5" s="14" customFormat="1" ht="23.25" customHeight="1" thickBot="1">
      <c r="A9" s="762" t="s">
        <v>34</v>
      </c>
      <c r="B9" s="808" t="s">
        <v>113</v>
      </c>
      <c r="C9" s="753"/>
      <c r="E9" s="318"/>
    </row>
    <row r="10" spans="1:5" s="14" customFormat="1">
      <c r="A10" s="763"/>
      <c r="B10" s="279" t="s">
        <v>82</v>
      </c>
      <c r="C10" s="319">
        <v>3.23</v>
      </c>
      <c r="E10" s="297"/>
    </row>
    <row r="11" spans="1:5" s="14" customFormat="1">
      <c r="A11" s="763"/>
      <c r="B11" s="279" t="s">
        <v>89</v>
      </c>
      <c r="C11" s="320">
        <v>4.0999999999999996</v>
      </c>
      <c r="E11" s="297"/>
    </row>
    <row r="12" spans="1:5" s="14" customFormat="1">
      <c r="A12" s="763"/>
      <c r="B12" s="279" t="s">
        <v>243</v>
      </c>
      <c r="C12" s="320">
        <v>5.2</v>
      </c>
      <c r="E12" s="297"/>
    </row>
    <row r="13" spans="1:5" s="14" customFormat="1">
      <c r="A13" s="763"/>
      <c r="B13" s="279" t="s">
        <v>244</v>
      </c>
      <c r="C13" s="320">
        <v>5.55</v>
      </c>
      <c r="E13" s="297"/>
    </row>
    <row r="14" spans="1:5" s="14" customFormat="1" ht="19.5" thickBot="1">
      <c r="A14" s="764"/>
      <c r="B14" s="279" t="s">
        <v>245</v>
      </c>
      <c r="C14" s="321">
        <v>6.15</v>
      </c>
      <c r="E14" s="297"/>
    </row>
    <row r="15" spans="1:5" s="14" customFormat="1" ht="29.25" customHeight="1" thickBot="1">
      <c r="A15" s="160" t="s">
        <v>40</v>
      </c>
      <c r="B15" s="766" t="s">
        <v>41</v>
      </c>
      <c r="C15" s="767"/>
      <c r="E15" s="318"/>
    </row>
    <row r="16" spans="1:5" s="14" customFormat="1" ht="57.75" customHeight="1" thickBot="1">
      <c r="A16" s="161" t="s">
        <v>42</v>
      </c>
      <c r="B16" s="766" t="str">
        <f>МГКрасСтавАсВол85!B17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6" s="767"/>
      <c r="E16" s="318"/>
    </row>
    <row r="17" spans="1:5" s="14" customFormat="1" ht="39.75" customHeight="1" thickBot="1">
      <c r="A17" s="160" t="s">
        <v>43</v>
      </c>
      <c r="B17" s="766" t="str">
        <f>МГКрасСтавАсВол85!B18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7" s="767"/>
      <c r="E17" s="318"/>
    </row>
    <row r="18" spans="1:5" s="14" customFormat="1" ht="43.5" customHeight="1" thickBot="1">
      <c r="A18" s="162" t="s">
        <v>44</v>
      </c>
      <c r="B18" s="771" t="str">
        <f>МГКрасСтавАсВол85!B19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8" s="805"/>
      <c r="E18" s="318"/>
    </row>
    <row r="19" spans="1:5" s="14" customFormat="1" ht="18" customHeight="1" thickTop="1">
      <c r="A19" s="800" t="s">
        <v>45</v>
      </c>
      <c r="B19" s="800"/>
      <c r="C19" s="800"/>
      <c r="E19" s="318"/>
    </row>
    <row r="20" spans="1:5" s="14" customFormat="1" ht="94.5" customHeight="1">
      <c r="A20" s="800" t="str">
        <f>МГКрасСтавАсВол85!A21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800"/>
      <c r="C20" s="800"/>
      <c r="E20" s="318"/>
    </row>
    <row r="21" spans="1:5" s="14" customFormat="1" ht="30.75" customHeight="1">
      <c r="A21" s="800" t="str">
        <f>МГКрасСтавАсВол85!A22</f>
        <v>2. Тарифы для  абонентов - граждан, использующих услуги телефонной связи для личных, семейных и домашних нужд, включают НДС.</v>
      </c>
      <c r="B21" s="800"/>
      <c r="C21" s="800"/>
      <c r="E21" s="318"/>
    </row>
    <row r="22" spans="1:5" ht="30.75" customHeight="1"/>
  </sheetData>
  <mergeCells count="13">
    <mergeCell ref="A21:C21"/>
    <mergeCell ref="B15:C15"/>
    <mergeCell ref="B16:C16"/>
    <mergeCell ref="B17:C17"/>
    <mergeCell ref="B18:C18"/>
    <mergeCell ref="A19:C19"/>
    <mergeCell ref="A20:C20"/>
    <mergeCell ref="A4:C4"/>
    <mergeCell ref="A5:A6"/>
    <mergeCell ref="B5:B6"/>
    <mergeCell ref="B8:C8"/>
    <mergeCell ref="B9:C9"/>
    <mergeCell ref="A9:A14"/>
  </mergeCells>
  <printOptions horizontalCentered="1"/>
  <pageMargins left="0.39370078740157483" right="0.39370078740157483" top="0.59055118110236227" bottom="0.39370078740157483" header="0.27559055118110237" footer="0.51181102362204722"/>
  <pageSetup paperSize="9" scale="80" firstPageNumber="92" orientation="landscape" useFirstPageNumber="1" r:id="rId1"/>
  <headerFooter alignWithMargins="0">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2">
    <tabColor rgb="FF0070C0"/>
  </sheetPr>
  <dimension ref="A1:I23"/>
  <sheetViews>
    <sheetView view="pageBreakPreview" zoomScale="75" zoomScaleNormal="65" zoomScaleSheetLayoutView="75" workbookViewId="0">
      <selection activeCell="D1" sqref="D1"/>
    </sheetView>
  </sheetViews>
  <sheetFormatPr defaultRowHeight="18.75"/>
  <cols>
    <col min="1" max="1" width="12" style="8" customWidth="1"/>
    <col min="2" max="2" width="65.85546875" style="8" customWidth="1"/>
    <col min="3" max="3" width="59" style="8" customWidth="1"/>
    <col min="4" max="4" width="52.42578125" style="8" customWidth="1"/>
    <col min="5" max="6" width="9.140625" style="8"/>
    <col min="7" max="9" width="9.140625" style="9"/>
    <col min="10" max="256" width="9.140625" style="8"/>
    <col min="257" max="257" width="12" style="8" customWidth="1"/>
    <col min="258" max="258" width="28.140625" style="8" customWidth="1"/>
    <col min="259" max="259" width="40.7109375" style="8" customWidth="1"/>
    <col min="260" max="260" width="42.28515625" style="8" customWidth="1"/>
    <col min="261" max="512" width="9.140625" style="8"/>
    <col min="513" max="513" width="12" style="8" customWidth="1"/>
    <col min="514" max="514" width="28.140625" style="8" customWidth="1"/>
    <col min="515" max="515" width="40.7109375" style="8" customWidth="1"/>
    <col min="516" max="516" width="42.28515625" style="8" customWidth="1"/>
    <col min="517" max="768" width="9.140625" style="8"/>
    <col min="769" max="769" width="12" style="8" customWidth="1"/>
    <col min="770" max="770" width="28.140625" style="8" customWidth="1"/>
    <col min="771" max="771" width="40.7109375" style="8" customWidth="1"/>
    <col min="772" max="772" width="42.28515625" style="8" customWidth="1"/>
    <col min="773" max="1024" width="9.140625" style="8"/>
    <col min="1025" max="1025" width="12" style="8" customWidth="1"/>
    <col min="1026" max="1026" width="28.140625" style="8" customWidth="1"/>
    <col min="1027" max="1027" width="40.7109375" style="8" customWidth="1"/>
    <col min="1028" max="1028" width="42.28515625" style="8" customWidth="1"/>
    <col min="1029" max="1280" width="9.140625" style="8"/>
    <col min="1281" max="1281" width="12" style="8" customWidth="1"/>
    <col min="1282" max="1282" width="28.140625" style="8" customWidth="1"/>
    <col min="1283" max="1283" width="40.7109375" style="8" customWidth="1"/>
    <col min="1284" max="1284" width="42.28515625" style="8" customWidth="1"/>
    <col min="1285" max="1536" width="9.140625" style="8"/>
    <col min="1537" max="1537" width="12" style="8" customWidth="1"/>
    <col min="1538" max="1538" width="28.140625" style="8" customWidth="1"/>
    <col min="1539" max="1539" width="40.7109375" style="8" customWidth="1"/>
    <col min="1540" max="1540" width="42.28515625" style="8" customWidth="1"/>
    <col min="1541" max="1792" width="9.140625" style="8"/>
    <col min="1793" max="1793" width="12" style="8" customWidth="1"/>
    <col min="1794" max="1794" width="28.140625" style="8" customWidth="1"/>
    <col min="1795" max="1795" width="40.7109375" style="8" customWidth="1"/>
    <col min="1796" max="1796" width="42.28515625" style="8" customWidth="1"/>
    <col min="1797" max="2048" width="9.140625" style="8"/>
    <col min="2049" max="2049" width="12" style="8" customWidth="1"/>
    <col min="2050" max="2050" width="28.140625" style="8" customWidth="1"/>
    <col min="2051" max="2051" width="40.7109375" style="8" customWidth="1"/>
    <col min="2052" max="2052" width="42.28515625" style="8" customWidth="1"/>
    <col min="2053" max="2304" width="9.140625" style="8"/>
    <col min="2305" max="2305" width="12" style="8" customWidth="1"/>
    <col min="2306" max="2306" width="28.140625" style="8" customWidth="1"/>
    <col min="2307" max="2307" width="40.7109375" style="8" customWidth="1"/>
    <col min="2308" max="2308" width="42.28515625" style="8" customWidth="1"/>
    <col min="2309" max="2560" width="9.140625" style="8"/>
    <col min="2561" max="2561" width="12" style="8" customWidth="1"/>
    <col min="2562" max="2562" width="28.140625" style="8" customWidth="1"/>
    <col min="2563" max="2563" width="40.7109375" style="8" customWidth="1"/>
    <col min="2564" max="2564" width="42.28515625" style="8" customWidth="1"/>
    <col min="2565" max="2816" width="9.140625" style="8"/>
    <col min="2817" max="2817" width="12" style="8" customWidth="1"/>
    <col min="2818" max="2818" width="28.140625" style="8" customWidth="1"/>
    <col min="2819" max="2819" width="40.7109375" style="8" customWidth="1"/>
    <col min="2820" max="2820" width="42.28515625" style="8" customWidth="1"/>
    <col min="2821" max="3072" width="9.140625" style="8"/>
    <col min="3073" max="3073" width="12" style="8" customWidth="1"/>
    <col min="3074" max="3074" width="28.140625" style="8" customWidth="1"/>
    <col min="3075" max="3075" width="40.7109375" style="8" customWidth="1"/>
    <col min="3076" max="3076" width="42.28515625" style="8" customWidth="1"/>
    <col min="3077" max="3328" width="9.140625" style="8"/>
    <col min="3329" max="3329" width="12" style="8" customWidth="1"/>
    <col min="3330" max="3330" width="28.140625" style="8" customWidth="1"/>
    <col min="3331" max="3331" width="40.7109375" style="8" customWidth="1"/>
    <col min="3332" max="3332" width="42.28515625" style="8" customWidth="1"/>
    <col min="3333" max="3584" width="9.140625" style="8"/>
    <col min="3585" max="3585" width="12" style="8" customWidth="1"/>
    <col min="3586" max="3586" width="28.140625" style="8" customWidth="1"/>
    <col min="3587" max="3587" width="40.7109375" style="8" customWidth="1"/>
    <col min="3588" max="3588" width="42.28515625" style="8" customWidth="1"/>
    <col min="3589" max="3840" width="9.140625" style="8"/>
    <col min="3841" max="3841" width="12" style="8" customWidth="1"/>
    <col min="3842" max="3842" width="28.140625" style="8" customWidth="1"/>
    <col min="3843" max="3843" width="40.7109375" style="8" customWidth="1"/>
    <col min="3844" max="3844" width="42.28515625" style="8" customWidth="1"/>
    <col min="3845" max="4096" width="9.140625" style="8"/>
    <col min="4097" max="4097" width="12" style="8" customWidth="1"/>
    <col min="4098" max="4098" width="28.140625" style="8" customWidth="1"/>
    <col min="4099" max="4099" width="40.7109375" style="8" customWidth="1"/>
    <col min="4100" max="4100" width="42.28515625" style="8" customWidth="1"/>
    <col min="4101" max="4352" width="9.140625" style="8"/>
    <col min="4353" max="4353" width="12" style="8" customWidth="1"/>
    <col min="4354" max="4354" width="28.140625" style="8" customWidth="1"/>
    <col min="4355" max="4355" width="40.7109375" style="8" customWidth="1"/>
    <col min="4356" max="4356" width="42.28515625" style="8" customWidth="1"/>
    <col min="4357" max="4608" width="9.140625" style="8"/>
    <col min="4609" max="4609" width="12" style="8" customWidth="1"/>
    <col min="4610" max="4610" width="28.140625" style="8" customWidth="1"/>
    <col min="4611" max="4611" width="40.7109375" style="8" customWidth="1"/>
    <col min="4612" max="4612" width="42.28515625" style="8" customWidth="1"/>
    <col min="4613" max="4864" width="9.140625" style="8"/>
    <col min="4865" max="4865" width="12" style="8" customWidth="1"/>
    <col min="4866" max="4866" width="28.140625" style="8" customWidth="1"/>
    <col min="4867" max="4867" width="40.7109375" style="8" customWidth="1"/>
    <col min="4868" max="4868" width="42.28515625" style="8" customWidth="1"/>
    <col min="4869" max="5120" width="9.140625" style="8"/>
    <col min="5121" max="5121" width="12" style="8" customWidth="1"/>
    <col min="5122" max="5122" width="28.140625" style="8" customWidth="1"/>
    <col min="5123" max="5123" width="40.7109375" style="8" customWidth="1"/>
    <col min="5124" max="5124" width="42.28515625" style="8" customWidth="1"/>
    <col min="5125" max="5376" width="9.140625" style="8"/>
    <col min="5377" max="5377" width="12" style="8" customWidth="1"/>
    <col min="5378" max="5378" width="28.140625" style="8" customWidth="1"/>
    <col min="5379" max="5379" width="40.7109375" style="8" customWidth="1"/>
    <col min="5380" max="5380" width="42.28515625" style="8" customWidth="1"/>
    <col min="5381" max="5632" width="9.140625" style="8"/>
    <col min="5633" max="5633" width="12" style="8" customWidth="1"/>
    <col min="5634" max="5634" width="28.140625" style="8" customWidth="1"/>
    <col min="5635" max="5635" width="40.7109375" style="8" customWidth="1"/>
    <col min="5636" max="5636" width="42.28515625" style="8" customWidth="1"/>
    <col min="5637" max="5888" width="9.140625" style="8"/>
    <col min="5889" max="5889" width="12" style="8" customWidth="1"/>
    <col min="5890" max="5890" width="28.140625" style="8" customWidth="1"/>
    <col min="5891" max="5891" width="40.7109375" style="8" customWidth="1"/>
    <col min="5892" max="5892" width="42.28515625" style="8" customWidth="1"/>
    <col min="5893" max="6144" width="9.140625" style="8"/>
    <col min="6145" max="6145" width="12" style="8" customWidth="1"/>
    <col min="6146" max="6146" width="28.140625" style="8" customWidth="1"/>
    <col min="6147" max="6147" width="40.7109375" style="8" customWidth="1"/>
    <col min="6148" max="6148" width="42.28515625" style="8" customWidth="1"/>
    <col min="6149" max="6400" width="9.140625" style="8"/>
    <col min="6401" max="6401" width="12" style="8" customWidth="1"/>
    <col min="6402" max="6402" width="28.140625" style="8" customWidth="1"/>
    <col min="6403" max="6403" width="40.7109375" style="8" customWidth="1"/>
    <col min="6404" max="6404" width="42.28515625" style="8" customWidth="1"/>
    <col min="6405" max="6656" width="9.140625" style="8"/>
    <col min="6657" max="6657" width="12" style="8" customWidth="1"/>
    <col min="6658" max="6658" width="28.140625" style="8" customWidth="1"/>
    <col min="6659" max="6659" width="40.7109375" style="8" customWidth="1"/>
    <col min="6660" max="6660" width="42.28515625" style="8" customWidth="1"/>
    <col min="6661" max="6912" width="9.140625" style="8"/>
    <col min="6913" max="6913" width="12" style="8" customWidth="1"/>
    <col min="6914" max="6914" width="28.140625" style="8" customWidth="1"/>
    <col min="6915" max="6915" width="40.7109375" style="8" customWidth="1"/>
    <col min="6916" max="6916" width="42.28515625" style="8" customWidth="1"/>
    <col min="6917" max="7168" width="9.140625" style="8"/>
    <col min="7169" max="7169" width="12" style="8" customWidth="1"/>
    <col min="7170" max="7170" width="28.140625" style="8" customWidth="1"/>
    <col min="7171" max="7171" width="40.7109375" style="8" customWidth="1"/>
    <col min="7172" max="7172" width="42.28515625" style="8" customWidth="1"/>
    <col min="7173" max="7424" width="9.140625" style="8"/>
    <col min="7425" max="7425" width="12" style="8" customWidth="1"/>
    <col min="7426" max="7426" width="28.140625" style="8" customWidth="1"/>
    <col min="7427" max="7427" width="40.7109375" style="8" customWidth="1"/>
    <col min="7428" max="7428" width="42.28515625" style="8" customWidth="1"/>
    <col min="7429" max="7680" width="9.140625" style="8"/>
    <col min="7681" max="7681" width="12" style="8" customWidth="1"/>
    <col min="7682" max="7682" width="28.140625" style="8" customWidth="1"/>
    <col min="7683" max="7683" width="40.7109375" style="8" customWidth="1"/>
    <col min="7684" max="7684" width="42.28515625" style="8" customWidth="1"/>
    <col min="7685" max="7936" width="9.140625" style="8"/>
    <col min="7937" max="7937" width="12" style="8" customWidth="1"/>
    <col min="7938" max="7938" width="28.140625" style="8" customWidth="1"/>
    <col min="7939" max="7939" width="40.7109375" style="8" customWidth="1"/>
    <col min="7940" max="7940" width="42.28515625" style="8" customWidth="1"/>
    <col min="7941" max="8192" width="9.140625" style="8"/>
    <col min="8193" max="8193" width="12" style="8" customWidth="1"/>
    <col min="8194" max="8194" width="28.140625" style="8" customWidth="1"/>
    <col min="8195" max="8195" width="40.7109375" style="8" customWidth="1"/>
    <col min="8196" max="8196" width="42.28515625" style="8" customWidth="1"/>
    <col min="8197" max="8448" width="9.140625" style="8"/>
    <col min="8449" max="8449" width="12" style="8" customWidth="1"/>
    <col min="8450" max="8450" width="28.140625" style="8" customWidth="1"/>
    <col min="8451" max="8451" width="40.7109375" style="8" customWidth="1"/>
    <col min="8452" max="8452" width="42.28515625" style="8" customWidth="1"/>
    <col min="8453" max="8704" width="9.140625" style="8"/>
    <col min="8705" max="8705" width="12" style="8" customWidth="1"/>
    <col min="8706" max="8706" width="28.140625" style="8" customWidth="1"/>
    <col min="8707" max="8707" width="40.7109375" style="8" customWidth="1"/>
    <col min="8708" max="8708" width="42.28515625" style="8" customWidth="1"/>
    <col min="8709" max="8960" width="9.140625" style="8"/>
    <col min="8961" max="8961" width="12" style="8" customWidth="1"/>
    <col min="8962" max="8962" width="28.140625" style="8" customWidth="1"/>
    <col min="8963" max="8963" width="40.7109375" style="8" customWidth="1"/>
    <col min="8964" max="8964" width="42.28515625" style="8" customWidth="1"/>
    <col min="8965" max="9216" width="9.140625" style="8"/>
    <col min="9217" max="9217" width="12" style="8" customWidth="1"/>
    <col min="9218" max="9218" width="28.140625" style="8" customWidth="1"/>
    <col min="9219" max="9219" width="40.7109375" style="8" customWidth="1"/>
    <col min="9220" max="9220" width="42.28515625" style="8" customWidth="1"/>
    <col min="9221" max="9472" width="9.140625" style="8"/>
    <col min="9473" max="9473" width="12" style="8" customWidth="1"/>
    <col min="9474" max="9474" width="28.140625" style="8" customWidth="1"/>
    <col min="9475" max="9475" width="40.7109375" style="8" customWidth="1"/>
    <col min="9476" max="9476" width="42.28515625" style="8" customWidth="1"/>
    <col min="9477" max="9728" width="9.140625" style="8"/>
    <col min="9729" max="9729" width="12" style="8" customWidth="1"/>
    <col min="9730" max="9730" width="28.140625" style="8" customWidth="1"/>
    <col min="9731" max="9731" width="40.7109375" style="8" customWidth="1"/>
    <col min="9732" max="9732" width="42.28515625" style="8" customWidth="1"/>
    <col min="9733" max="9984" width="9.140625" style="8"/>
    <col min="9985" max="9985" width="12" style="8" customWidth="1"/>
    <col min="9986" max="9986" width="28.140625" style="8" customWidth="1"/>
    <col min="9987" max="9987" width="40.7109375" style="8" customWidth="1"/>
    <col min="9988" max="9988" width="42.28515625" style="8" customWidth="1"/>
    <col min="9989" max="10240" width="9.140625" style="8"/>
    <col min="10241" max="10241" width="12" style="8" customWidth="1"/>
    <col min="10242" max="10242" width="28.140625" style="8" customWidth="1"/>
    <col min="10243" max="10243" width="40.7109375" style="8" customWidth="1"/>
    <col min="10244" max="10244" width="42.28515625" style="8" customWidth="1"/>
    <col min="10245" max="10496" width="9.140625" style="8"/>
    <col min="10497" max="10497" width="12" style="8" customWidth="1"/>
    <col min="10498" max="10498" width="28.140625" style="8" customWidth="1"/>
    <col min="10499" max="10499" width="40.7109375" style="8" customWidth="1"/>
    <col min="10500" max="10500" width="42.28515625" style="8" customWidth="1"/>
    <col min="10501" max="10752" width="9.140625" style="8"/>
    <col min="10753" max="10753" width="12" style="8" customWidth="1"/>
    <col min="10754" max="10754" width="28.140625" style="8" customWidth="1"/>
    <col min="10755" max="10755" width="40.7109375" style="8" customWidth="1"/>
    <col min="10756" max="10756" width="42.28515625" style="8" customWidth="1"/>
    <col min="10757" max="11008" width="9.140625" style="8"/>
    <col min="11009" max="11009" width="12" style="8" customWidth="1"/>
    <col min="11010" max="11010" width="28.140625" style="8" customWidth="1"/>
    <col min="11011" max="11011" width="40.7109375" style="8" customWidth="1"/>
    <col min="11012" max="11012" width="42.28515625" style="8" customWidth="1"/>
    <col min="11013" max="11264" width="9.140625" style="8"/>
    <col min="11265" max="11265" width="12" style="8" customWidth="1"/>
    <col min="11266" max="11266" width="28.140625" style="8" customWidth="1"/>
    <col min="11267" max="11267" width="40.7109375" style="8" customWidth="1"/>
    <col min="11268" max="11268" width="42.28515625" style="8" customWidth="1"/>
    <col min="11269" max="11520" width="9.140625" style="8"/>
    <col min="11521" max="11521" width="12" style="8" customWidth="1"/>
    <col min="11522" max="11522" width="28.140625" style="8" customWidth="1"/>
    <col min="11523" max="11523" width="40.7109375" style="8" customWidth="1"/>
    <col min="11524" max="11524" width="42.28515625" style="8" customWidth="1"/>
    <col min="11525" max="11776" width="9.140625" style="8"/>
    <col min="11777" max="11777" width="12" style="8" customWidth="1"/>
    <col min="11778" max="11778" width="28.140625" style="8" customWidth="1"/>
    <col min="11779" max="11779" width="40.7109375" style="8" customWidth="1"/>
    <col min="11780" max="11780" width="42.28515625" style="8" customWidth="1"/>
    <col min="11781" max="12032" width="9.140625" style="8"/>
    <col min="12033" max="12033" width="12" style="8" customWidth="1"/>
    <col min="12034" max="12034" width="28.140625" style="8" customWidth="1"/>
    <col min="12035" max="12035" width="40.7109375" style="8" customWidth="1"/>
    <col min="12036" max="12036" width="42.28515625" style="8" customWidth="1"/>
    <col min="12037" max="12288" width="9.140625" style="8"/>
    <col min="12289" max="12289" width="12" style="8" customWidth="1"/>
    <col min="12290" max="12290" width="28.140625" style="8" customWidth="1"/>
    <col min="12291" max="12291" width="40.7109375" style="8" customWidth="1"/>
    <col min="12292" max="12292" width="42.28515625" style="8" customWidth="1"/>
    <col min="12293" max="12544" width="9.140625" style="8"/>
    <col min="12545" max="12545" width="12" style="8" customWidth="1"/>
    <col min="12546" max="12546" width="28.140625" style="8" customWidth="1"/>
    <col min="12547" max="12547" width="40.7109375" style="8" customWidth="1"/>
    <col min="12548" max="12548" width="42.28515625" style="8" customWidth="1"/>
    <col min="12549" max="12800" width="9.140625" style="8"/>
    <col min="12801" max="12801" width="12" style="8" customWidth="1"/>
    <col min="12802" max="12802" width="28.140625" style="8" customWidth="1"/>
    <col min="12803" max="12803" width="40.7109375" style="8" customWidth="1"/>
    <col min="12804" max="12804" width="42.28515625" style="8" customWidth="1"/>
    <col min="12805" max="13056" width="9.140625" style="8"/>
    <col min="13057" max="13057" width="12" style="8" customWidth="1"/>
    <col min="13058" max="13058" width="28.140625" style="8" customWidth="1"/>
    <col min="13059" max="13059" width="40.7109375" style="8" customWidth="1"/>
    <col min="13060" max="13060" width="42.28515625" style="8" customWidth="1"/>
    <col min="13061" max="13312" width="9.140625" style="8"/>
    <col min="13313" max="13313" width="12" style="8" customWidth="1"/>
    <col min="13314" max="13314" width="28.140625" style="8" customWidth="1"/>
    <col min="13315" max="13315" width="40.7109375" style="8" customWidth="1"/>
    <col min="13316" max="13316" width="42.28515625" style="8" customWidth="1"/>
    <col min="13317" max="13568" width="9.140625" style="8"/>
    <col min="13569" max="13569" width="12" style="8" customWidth="1"/>
    <col min="13570" max="13570" width="28.140625" style="8" customWidth="1"/>
    <col min="13571" max="13571" width="40.7109375" style="8" customWidth="1"/>
    <col min="13572" max="13572" width="42.28515625" style="8" customWidth="1"/>
    <col min="13573" max="13824" width="9.140625" style="8"/>
    <col min="13825" max="13825" width="12" style="8" customWidth="1"/>
    <col min="13826" max="13826" width="28.140625" style="8" customWidth="1"/>
    <col min="13827" max="13827" width="40.7109375" style="8" customWidth="1"/>
    <col min="13828" max="13828" width="42.28515625" style="8" customWidth="1"/>
    <col min="13829" max="14080" width="9.140625" style="8"/>
    <col min="14081" max="14081" width="12" style="8" customWidth="1"/>
    <col min="14082" max="14082" width="28.140625" style="8" customWidth="1"/>
    <col min="14083" max="14083" width="40.7109375" style="8" customWidth="1"/>
    <col min="14084" max="14084" width="42.28515625" style="8" customWidth="1"/>
    <col min="14085" max="14336" width="9.140625" style="8"/>
    <col min="14337" max="14337" width="12" style="8" customWidth="1"/>
    <col min="14338" max="14338" width="28.140625" style="8" customWidth="1"/>
    <col min="14339" max="14339" width="40.7109375" style="8" customWidth="1"/>
    <col min="14340" max="14340" width="42.28515625" style="8" customWidth="1"/>
    <col min="14341" max="14592" width="9.140625" style="8"/>
    <col min="14593" max="14593" width="12" style="8" customWidth="1"/>
    <col min="14594" max="14594" width="28.140625" style="8" customWidth="1"/>
    <col min="14595" max="14595" width="40.7109375" style="8" customWidth="1"/>
    <col min="14596" max="14596" width="42.28515625" style="8" customWidth="1"/>
    <col min="14597" max="14848" width="9.140625" style="8"/>
    <col min="14849" max="14849" width="12" style="8" customWidth="1"/>
    <col min="14850" max="14850" width="28.140625" style="8" customWidth="1"/>
    <col min="14851" max="14851" width="40.7109375" style="8" customWidth="1"/>
    <col min="14852" max="14852" width="42.28515625" style="8" customWidth="1"/>
    <col min="14853" max="15104" width="9.140625" style="8"/>
    <col min="15105" max="15105" width="12" style="8" customWidth="1"/>
    <col min="15106" max="15106" width="28.140625" style="8" customWidth="1"/>
    <col min="15107" max="15107" width="40.7109375" style="8" customWidth="1"/>
    <col min="15108" max="15108" width="42.28515625" style="8" customWidth="1"/>
    <col min="15109" max="15360" width="9.140625" style="8"/>
    <col min="15361" max="15361" width="12" style="8" customWidth="1"/>
    <col min="15362" max="15362" width="28.140625" style="8" customWidth="1"/>
    <col min="15363" max="15363" width="40.7109375" style="8" customWidth="1"/>
    <col min="15364" max="15364" width="42.28515625" style="8" customWidth="1"/>
    <col min="15365" max="15616" width="9.140625" style="8"/>
    <col min="15617" max="15617" width="12" style="8" customWidth="1"/>
    <col min="15618" max="15618" width="28.140625" style="8" customWidth="1"/>
    <col min="15619" max="15619" width="40.7109375" style="8" customWidth="1"/>
    <col min="15620" max="15620" width="42.28515625" style="8" customWidth="1"/>
    <col min="15621" max="15872" width="9.140625" style="8"/>
    <col min="15873" max="15873" width="12" style="8" customWidth="1"/>
    <col min="15874" max="15874" width="28.140625" style="8" customWidth="1"/>
    <col min="15875" max="15875" width="40.7109375" style="8" customWidth="1"/>
    <col min="15876" max="15876" width="42.28515625" style="8" customWidth="1"/>
    <col min="15877" max="16128" width="9.140625" style="8"/>
    <col min="16129" max="16129" width="12" style="8" customWidth="1"/>
    <col min="16130" max="16130" width="28.140625" style="8" customWidth="1"/>
    <col min="16131" max="16131" width="40.7109375" style="8" customWidth="1"/>
    <col min="16132" max="16132" width="42.28515625" style="8" customWidth="1"/>
    <col min="16133" max="16384" width="9.140625" style="8"/>
  </cols>
  <sheetData>
    <row r="1" spans="1:9">
      <c r="D1" s="283" t="s">
        <v>465</v>
      </c>
    </row>
    <row r="2" spans="1:9" ht="36" customHeight="1">
      <c r="D2" s="366" t="str">
        <f>МГИркутскЗаб_89!E2</f>
        <v xml:space="preserve">к приказу ФАС России </v>
      </c>
    </row>
    <row r="3" spans="1:9" ht="20.25" customHeight="1">
      <c r="D3" s="273" t="str">
        <f>МГИркутскЗаб_89!E3</f>
        <v>от______________№_______________</v>
      </c>
      <c r="E3" s="273"/>
    </row>
    <row r="4" spans="1:9" ht="42" customHeight="1" thickBot="1">
      <c r="A4" s="754" t="s">
        <v>362</v>
      </c>
      <c r="B4" s="755"/>
      <c r="C4" s="755"/>
      <c r="D4" s="755"/>
    </row>
    <row r="5" spans="1:9" ht="113.25" customHeight="1" thickTop="1" thickBot="1">
      <c r="A5" s="833" t="str">
        <f>МГИркутскЗаб_89!A5</f>
        <v>№№ пунктов</v>
      </c>
      <c r="B5" s="884" t="s">
        <v>32</v>
      </c>
      <c r="C5" s="360" t="str">
        <f>МГИркутскЗаб_89!C5</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361" t="s">
        <v>240</v>
      </c>
    </row>
    <row r="6" spans="1:9" ht="23.25" customHeight="1" thickBot="1">
      <c r="A6" s="834"/>
      <c r="B6" s="885"/>
      <c r="C6" s="580" t="s">
        <v>57</v>
      </c>
      <c r="D6" s="581"/>
    </row>
    <row r="7" spans="1:9" ht="19.5" thickBot="1">
      <c r="A7" s="153">
        <v>1</v>
      </c>
      <c r="B7" s="154">
        <v>2</v>
      </c>
      <c r="C7" s="154">
        <v>3</v>
      </c>
      <c r="D7" s="155">
        <v>4</v>
      </c>
    </row>
    <row r="8" spans="1:9" s="14" customFormat="1" ht="39.75" customHeight="1" thickBot="1">
      <c r="A8" s="158" t="s">
        <v>1</v>
      </c>
      <c r="B8" s="752" t="s">
        <v>238</v>
      </c>
      <c r="C8" s="752"/>
      <c r="D8" s="753"/>
      <c r="G8" s="318"/>
      <c r="H8" s="318"/>
      <c r="I8" s="318"/>
    </row>
    <row r="9" spans="1:9" s="14" customFormat="1" ht="18" customHeight="1" thickBot="1">
      <c r="A9" s="762" t="s">
        <v>34</v>
      </c>
      <c r="B9" s="808" t="s">
        <v>113</v>
      </c>
      <c r="C9" s="752"/>
      <c r="D9" s="753"/>
      <c r="G9" s="318"/>
      <c r="H9" s="318"/>
      <c r="I9" s="318"/>
    </row>
    <row r="10" spans="1:9" s="14" customFormat="1">
      <c r="A10" s="801"/>
      <c r="B10" s="223" t="s">
        <v>82</v>
      </c>
      <c r="C10" s="331">
        <v>5.52</v>
      </c>
      <c r="D10" s="315">
        <v>3.23</v>
      </c>
      <c r="G10" s="351"/>
      <c r="H10" s="351"/>
      <c r="I10" s="318"/>
    </row>
    <row r="11" spans="1:9" s="14" customFormat="1">
      <c r="A11" s="801"/>
      <c r="B11" s="190" t="s">
        <v>89</v>
      </c>
      <c r="C11" s="332">
        <v>6.7</v>
      </c>
      <c r="D11" s="316">
        <v>4.3</v>
      </c>
      <c r="G11" s="351"/>
      <c r="H11" s="351"/>
      <c r="I11" s="318"/>
    </row>
    <row r="12" spans="1:9" s="14" customFormat="1">
      <c r="A12" s="801"/>
      <c r="B12" s="190" t="s">
        <v>243</v>
      </c>
      <c r="C12" s="332">
        <v>7.73</v>
      </c>
      <c r="D12" s="316">
        <v>5.4</v>
      </c>
      <c r="G12" s="351"/>
      <c r="H12" s="351"/>
      <c r="I12" s="318"/>
    </row>
    <row r="13" spans="1:9" s="14" customFormat="1">
      <c r="A13" s="801"/>
      <c r="B13" s="190" t="s">
        <v>244</v>
      </c>
      <c r="C13" s="332">
        <v>8.9</v>
      </c>
      <c r="D13" s="316">
        <v>5.9</v>
      </c>
      <c r="G13" s="351"/>
      <c r="H13" s="351"/>
      <c r="I13" s="318"/>
    </row>
    <row r="14" spans="1:9" s="14" customFormat="1" ht="19.5" thickBot="1">
      <c r="A14" s="802"/>
      <c r="B14" s="191" t="s">
        <v>245</v>
      </c>
      <c r="C14" s="333">
        <v>9.1999999999999993</v>
      </c>
      <c r="D14" s="317">
        <v>6.5</v>
      </c>
      <c r="G14" s="351"/>
      <c r="H14" s="351"/>
      <c r="I14" s="318"/>
    </row>
    <row r="15" spans="1:9" s="14" customFormat="1" ht="21" customHeight="1" thickBot="1">
      <c r="A15" s="160" t="s">
        <v>40</v>
      </c>
      <c r="B15" s="766" t="s">
        <v>41</v>
      </c>
      <c r="C15" s="766"/>
      <c r="D15" s="767"/>
      <c r="G15" s="318"/>
      <c r="H15" s="318"/>
      <c r="I15" s="318"/>
    </row>
    <row r="16" spans="1:9" s="14" customFormat="1" ht="37.5" customHeight="1" thickBot="1">
      <c r="A16" s="161" t="s">
        <v>42</v>
      </c>
      <c r="B16" s="766" t="str">
        <f>МГИркутскЗаб_89!B17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6" s="766"/>
      <c r="D16" s="767"/>
      <c r="G16" s="318"/>
      <c r="H16" s="318"/>
      <c r="I16" s="318"/>
    </row>
    <row r="17" spans="1:9" s="14" customFormat="1" ht="39" customHeight="1" thickBot="1">
      <c r="A17" s="160" t="s">
        <v>43</v>
      </c>
      <c r="B17" s="766" t="str">
        <f>МГИркутскЗаб_89!B18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7" s="766"/>
      <c r="D17" s="767"/>
      <c r="G17" s="318"/>
      <c r="H17" s="318"/>
      <c r="I17" s="318"/>
    </row>
    <row r="18" spans="1:9" s="14" customFormat="1" ht="39.75" customHeight="1" thickBot="1">
      <c r="A18" s="162" t="s">
        <v>44</v>
      </c>
      <c r="B18" s="771" t="str">
        <f>МГИркутскЗаб_89!B19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8" s="771"/>
      <c r="D18" s="805"/>
      <c r="G18" s="318"/>
      <c r="H18" s="318"/>
      <c r="I18" s="318"/>
    </row>
    <row r="19" spans="1:9" s="14" customFormat="1" ht="20.25" customHeight="1" thickTop="1">
      <c r="A19" s="800" t="s">
        <v>45</v>
      </c>
      <c r="B19" s="800"/>
      <c r="C19" s="800"/>
      <c r="D19" s="800"/>
      <c r="G19" s="318"/>
      <c r="H19" s="318"/>
      <c r="I19" s="318"/>
    </row>
    <row r="20" spans="1:9" s="14" customFormat="1" ht="79.5" customHeight="1">
      <c r="A20" s="800" t="str">
        <f>МГИркутскЗаб_89!A21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800"/>
      <c r="C20" s="800"/>
      <c r="D20" s="800"/>
      <c r="G20" s="318"/>
      <c r="H20" s="318"/>
      <c r="I20" s="318"/>
    </row>
    <row r="21" spans="1:9" s="14" customFormat="1" ht="20.25" customHeight="1">
      <c r="A21" s="800" t="str">
        <f>МГИркутскЗаб_89!A22</f>
        <v>2. Тарифы для  абонентов - граждан, использующих услуги телефонной связи для личных, семейных и домашних нужд, включают НДС.</v>
      </c>
      <c r="B21" s="800"/>
      <c r="C21" s="800"/>
      <c r="D21" s="800"/>
      <c r="G21" s="318"/>
      <c r="H21" s="318"/>
      <c r="I21" s="318"/>
    </row>
    <row r="22" spans="1:9" ht="30.75" customHeight="1"/>
    <row r="23" spans="1:9" ht="30.75" customHeight="1"/>
  </sheetData>
  <mergeCells count="14">
    <mergeCell ref="A20:D20"/>
    <mergeCell ref="A21:D21"/>
    <mergeCell ref="B8:D8"/>
    <mergeCell ref="B9:D9"/>
    <mergeCell ref="B15:D15"/>
    <mergeCell ref="B16:D16"/>
    <mergeCell ref="B17:D17"/>
    <mergeCell ref="B18:D18"/>
    <mergeCell ref="A9:A14"/>
    <mergeCell ref="A4:D4"/>
    <mergeCell ref="A5:A6"/>
    <mergeCell ref="B5:B6"/>
    <mergeCell ref="C6:D6"/>
    <mergeCell ref="A19:D19"/>
  </mergeCells>
  <printOptions horizontalCentered="1"/>
  <pageMargins left="0.39370078740157483" right="0.39370078740157483" top="0.59055118110236227" bottom="0.39370078740157483" header="0.27559055118110237" footer="0.51181102362204722"/>
  <pageSetup paperSize="9" scale="75" firstPageNumber="93" orientation="landscape" useFirstPageNumber="1" r:id="rId1"/>
  <headerFooter alignWithMargins="0">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3">
    <tabColor rgb="FF0070C0"/>
  </sheetPr>
  <dimension ref="A1:F28"/>
  <sheetViews>
    <sheetView view="pageBreakPreview" zoomScale="75" zoomScaleNormal="60" workbookViewId="0">
      <selection activeCell="C1" sqref="C1"/>
    </sheetView>
  </sheetViews>
  <sheetFormatPr defaultRowHeight="18.75"/>
  <cols>
    <col min="1" max="1" width="13.42578125" style="8" customWidth="1"/>
    <col min="2" max="2" width="87.140625" style="8" customWidth="1"/>
    <col min="3" max="3" width="61.85546875" style="8" customWidth="1"/>
    <col min="4" max="4" width="43" style="8" customWidth="1"/>
    <col min="5" max="5" width="9.140625" style="8"/>
    <col min="6" max="6" width="17.140625" style="9" customWidth="1"/>
    <col min="7"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6">
      <c r="C1" s="280" t="s">
        <v>466</v>
      </c>
    </row>
    <row r="2" spans="1:6" ht="25.5" customHeight="1">
      <c r="C2" s="366" t="str">
        <f>'МГХантЯмал 87'!D2</f>
        <v xml:space="preserve">к приказу ФАС России </v>
      </c>
    </row>
    <row r="3" spans="1:6">
      <c r="C3" s="273" t="str">
        <f>'МГХантЯмал 87'!D3</f>
        <v>от______________№_______________</v>
      </c>
      <c r="D3" s="273"/>
    </row>
    <row r="4" spans="1:6" ht="67.5" customHeight="1" thickBot="1">
      <c r="A4" s="754" t="s">
        <v>363</v>
      </c>
      <c r="B4" s="755"/>
      <c r="C4" s="755"/>
    </row>
    <row r="5" spans="1:6" ht="20.25" thickTop="1" thickBot="1">
      <c r="A5" s="833" t="str">
        <f>'МГХантЯмал 87'!A5</f>
        <v>№№ пунктов</v>
      </c>
      <c r="B5" s="835" t="s">
        <v>32</v>
      </c>
      <c r="C5" s="294" t="s">
        <v>33</v>
      </c>
    </row>
    <row r="6" spans="1:6" ht="38.25" customHeight="1" thickBot="1">
      <c r="A6" s="834"/>
      <c r="B6" s="836"/>
      <c r="C6" s="295" t="s">
        <v>85</v>
      </c>
      <c r="D6" s="266"/>
    </row>
    <row r="7" spans="1:6" ht="15.75" customHeight="1" thickBot="1">
      <c r="A7" s="296">
        <v>1</v>
      </c>
      <c r="B7" s="154">
        <v>2</v>
      </c>
      <c r="C7" s="155">
        <v>3</v>
      </c>
    </row>
    <row r="8" spans="1:6" s="14" customFormat="1" ht="36.75" customHeight="1" thickBot="1">
      <c r="A8" s="158" t="s">
        <v>1</v>
      </c>
      <c r="B8" s="837" t="s">
        <v>238</v>
      </c>
      <c r="C8" s="838"/>
      <c r="F8" s="318"/>
    </row>
    <row r="9" spans="1:6" s="14" customFormat="1" ht="18" customHeight="1" thickBot="1">
      <c r="A9" s="762" t="s">
        <v>34</v>
      </c>
      <c r="B9" s="822" t="s">
        <v>113</v>
      </c>
      <c r="C9" s="823"/>
      <c r="F9" s="318"/>
    </row>
    <row r="10" spans="1:6" s="284" customFormat="1" ht="22.5" customHeight="1">
      <c r="A10" s="763"/>
      <c r="B10" s="223" t="s">
        <v>82</v>
      </c>
      <c r="C10" s="315">
        <v>3.8</v>
      </c>
      <c r="F10" s="351"/>
    </row>
    <row r="11" spans="1:6" s="284" customFormat="1" ht="26.25" customHeight="1">
      <c r="A11" s="763"/>
      <c r="B11" s="190" t="s">
        <v>89</v>
      </c>
      <c r="C11" s="316">
        <v>4.5</v>
      </c>
      <c r="F11" s="351"/>
    </row>
    <row r="12" spans="1:6" s="14" customFormat="1">
      <c r="A12" s="763"/>
      <c r="B12" s="190" t="s">
        <v>243</v>
      </c>
      <c r="C12" s="316">
        <v>5.6</v>
      </c>
      <c r="F12" s="351"/>
    </row>
    <row r="13" spans="1:6" s="14" customFormat="1">
      <c r="A13" s="763"/>
      <c r="B13" s="190" t="s">
        <v>244</v>
      </c>
      <c r="C13" s="316">
        <v>6.4</v>
      </c>
      <c r="F13" s="351"/>
    </row>
    <row r="14" spans="1:6" s="14" customFormat="1" ht="19.5" thickBot="1">
      <c r="A14" s="764"/>
      <c r="B14" s="190" t="s">
        <v>245</v>
      </c>
      <c r="C14" s="316">
        <v>7</v>
      </c>
      <c r="F14" s="351"/>
    </row>
    <row r="15" spans="1:6" s="14" customFormat="1" ht="21" customHeight="1" thickBot="1">
      <c r="A15" s="298" t="s">
        <v>40</v>
      </c>
      <c r="B15" s="822" t="s">
        <v>41</v>
      </c>
      <c r="C15" s="823"/>
      <c r="F15" s="351"/>
    </row>
    <row r="16" spans="1:6" s="14" customFormat="1" ht="57.75" customHeight="1" thickBot="1">
      <c r="A16" s="160" t="s">
        <v>42</v>
      </c>
      <c r="B16" s="824" t="str">
        <f>'МГХантЯмал 87'!B16:D16</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6" s="825"/>
      <c r="F16" s="318"/>
    </row>
    <row r="17" spans="1:6" s="14" customFormat="1" ht="39.75" customHeight="1" thickBot="1">
      <c r="A17" s="161" t="s">
        <v>43</v>
      </c>
      <c r="B17" s="824" t="str">
        <f>'МГХантЯмал 87'!B17:D17</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7" s="825"/>
      <c r="F17" s="318"/>
    </row>
    <row r="18" spans="1:6" s="14" customFormat="1" ht="36.75" customHeight="1" thickBot="1">
      <c r="A18" s="162" t="s">
        <v>44</v>
      </c>
      <c r="B18" s="828" t="str">
        <f>'МГХантЯмал 87'!B18:D18</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8" s="829"/>
      <c r="F18" s="318"/>
    </row>
    <row r="19" spans="1:6" s="14" customFormat="1" ht="21.75" customHeight="1" thickTop="1">
      <c r="A19" s="776" t="s">
        <v>45</v>
      </c>
      <c r="B19" s="776"/>
      <c r="C19" s="776"/>
      <c r="F19" s="318"/>
    </row>
    <row r="20" spans="1:6" s="14" customFormat="1" ht="94.5" customHeight="1">
      <c r="A20" s="800" t="str">
        <f>'МГХантЯмал 87'!A20:D20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839"/>
      <c r="C20" s="839"/>
      <c r="D20" s="267"/>
      <c r="F20" s="318"/>
    </row>
    <row r="21" spans="1:6" s="14" customFormat="1" ht="18.75" customHeight="1">
      <c r="A21" s="800" t="str">
        <f>'МГХантЯмал 87'!A21:D21</f>
        <v>2. Тарифы для  абонентов - граждан, использующих услуги телефонной связи для личных, семейных и домашних нужд, включают НДС.</v>
      </c>
      <c r="B21" s="839"/>
      <c r="C21" s="839"/>
      <c r="F21" s="318"/>
    </row>
    <row r="22" spans="1:6" ht="30.75" customHeight="1">
      <c r="A22" s="9"/>
      <c r="B22" s="9"/>
      <c r="C22" s="9"/>
    </row>
    <row r="23" spans="1:6" ht="15" customHeight="1">
      <c r="A23" s="9"/>
      <c r="B23" s="9"/>
    </row>
    <row r="24" spans="1:6" ht="15" customHeight="1"/>
    <row r="25" spans="1:6" ht="15" customHeight="1"/>
    <row r="26" spans="1:6" ht="15" customHeight="1"/>
    <row r="27" spans="1:6" ht="12.75" customHeight="1"/>
    <row r="28" spans="1:6" ht="12.75" customHeight="1"/>
  </sheetData>
  <mergeCells count="13">
    <mergeCell ref="A21:C21"/>
    <mergeCell ref="B8:C8"/>
    <mergeCell ref="B9:C9"/>
    <mergeCell ref="B15:C15"/>
    <mergeCell ref="B16:C16"/>
    <mergeCell ref="B17:C17"/>
    <mergeCell ref="B18:C18"/>
    <mergeCell ref="A9:A14"/>
    <mergeCell ref="A4:C4"/>
    <mergeCell ref="A5:A6"/>
    <mergeCell ref="B5:B6"/>
    <mergeCell ref="A19:C19"/>
    <mergeCell ref="A20:C20"/>
  </mergeCells>
  <printOptions horizontalCentered="1"/>
  <pageMargins left="0.39370078740157483" right="0.39370078740157483" top="0.59055118110236227" bottom="0.39370078740157483" header="0.27559055118110237" footer="0.51181102362204722"/>
  <pageSetup paperSize="9" scale="80" firstPageNumber="94" orientation="landscape" useFirstPageNumber="1" r:id="rId1"/>
  <headerFooter alignWithMargins="0">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1">
    <tabColor rgb="FF0070C0"/>
  </sheetPr>
  <dimension ref="A1:I24"/>
  <sheetViews>
    <sheetView view="pageBreakPreview" zoomScale="80" zoomScaleNormal="100" zoomScaleSheetLayoutView="80" workbookViewId="0">
      <selection activeCell="E1" sqref="E1:F1"/>
    </sheetView>
  </sheetViews>
  <sheetFormatPr defaultRowHeight="18.75"/>
  <cols>
    <col min="1" max="1" width="13.28515625" style="254" customWidth="1"/>
    <col min="2" max="2" width="71.42578125" style="254" customWidth="1"/>
    <col min="3" max="3" width="27.5703125" style="254" customWidth="1"/>
    <col min="4" max="4" width="45.85546875" style="254" customWidth="1"/>
    <col min="5" max="5" width="26.140625" style="254" customWidth="1"/>
    <col min="6" max="6" width="42" style="254" customWidth="1"/>
    <col min="7" max="7" width="10" style="254" customWidth="1"/>
    <col min="8" max="8" width="8.85546875" style="353" customWidth="1"/>
    <col min="9" max="9" width="10.140625" style="353" customWidth="1"/>
    <col min="10" max="252" width="9.140625" style="254"/>
    <col min="253" max="253" width="13.28515625" style="254" customWidth="1"/>
    <col min="254" max="254" width="35.140625" style="254" customWidth="1"/>
    <col min="255" max="255" width="24.5703125" style="254" customWidth="1"/>
    <col min="256" max="256" width="23.85546875" style="254" customWidth="1"/>
    <col min="257" max="257" width="23.5703125" style="254" customWidth="1"/>
    <col min="258" max="258" width="24.7109375" style="254" customWidth="1"/>
    <col min="259" max="260" width="17.42578125" style="254" customWidth="1"/>
    <col min="261" max="261" width="10.140625" style="254" customWidth="1"/>
    <col min="262" max="508" width="9.140625" style="254"/>
    <col min="509" max="509" width="13.28515625" style="254" customWidth="1"/>
    <col min="510" max="510" width="35.140625" style="254" customWidth="1"/>
    <col min="511" max="511" width="24.5703125" style="254" customWidth="1"/>
    <col min="512" max="512" width="23.85546875" style="254" customWidth="1"/>
    <col min="513" max="513" width="23.5703125" style="254" customWidth="1"/>
    <col min="514" max="514" width="24.7109375" style="254" customWidth="1"/>
    <col min="515" max="516" width="17.42578125" style="254" customWidth="1"/>
    <col min="517" max="517" width="10.140625" style="254" customWidth="1"/>
    <col min="518" max="764" width="9.140625" style="254"/>
    <col min="765" max="765" width="13.28515625" style="254" customWidth="1"/>
    <col min="766" max="766" width="35.140625" style="254" customWidth="1"/>
    <col min="767" max="767" width="24.5703125" style="254" customWidth="1"/>
    <col min="768" max="768" width="23.85546875" style="254" customWidth="1"/>
    <col min="769" max="769" width="23.5703125" style="254" customWidth="1"/>
    <col min="770" max="770" width="24.7109375" style="254" customWidth="1"/>
    <col min="771" max="772" width="17.42578125" style="254" customWidth="1"/>
    <col min="773" max="773" width="10.140625" style="254" customWidth="1"/>
    <col min="774" max="1020" width="9.140625" style="254"/>
    <col min="1021" max="1021" width="13.28515625" style="254" customWidth="1"/>
    <col min="1022" max="1022" width="35.140625" style="254" customWidth="1"/>
    <col min="1023" max="1023" width="24.5703125" style="254" customWidth="1"/>
    <col min="1024" max="1024" width="23.85546875" style="254" customWidth="1"/>
    <col min="1025" max="1025" width="23.5703125" style="254" customWidth="1"/>
    <col min="1026" max="1026" width="24.7109375" style="254" customWidth="1"/>
    <col min="1027" max="1028" width="17.42578125" style="254" customWidth="1"/>
    <col min="1029" max="1029" width="10.140625" style="254" customWidth="1"/>
    <col min="1030" max="1276" width="9.140625" style="254"/>
    <col min="1277" max="1277" width="13.28515625" style="254" customWidth="1"/>
    <col min="1278" max="1278" width="35.140625" style="254" customWidth="1"/>
    <col min="1279" max="1279" width="24.5703125" style="254" customWidth="1"/>
    <col min="1280" max="1280" width="23.85546875" style="254" customWidth="1"/>
    <col min="1281" max="1281" width="23.5703125" style="254" customWidth="1"/>
    <col min="1282" max="1282" width="24.7109375" style="254" customWidth="1"/>
    <col min="1283" max="1284" width="17.42578125" style="254" customWidth="1"/>
    <col min="1285" max="1285" width="10.140625" style="254" customWidth="1"/>
    <col min="1286" max="1532" width="9.140625" style="254"/>
    <col min="1533" max="1533" width="13.28515625" style="254" customWidth="1"/>
    <col min="1534" max="1534" width="35.140625" style="254" customWidth="1"/>
    <col min="1535" max="1535" width="24.5703125" style="254" customWidth="1"/>
    <col min="1536" max="1536" width="23.85546875" style="254" customWidth="1"/>
    <col min="1537" max="1537" width="23.5703125" style="254" customWidth="1"/>
    <col min="1538" max="1538" width="24.7109375" style="254" customWidth="1"/>
    <col min="1539" max="1540" width="17.42578125" style="254" customWidth="1"/>
    <col min="1541" max="1541" width="10.140625" style="254" customWidth="1"/>
    <col min="1542" max="1788" width="9.140625" style="254"/>
    <col min="1789" max="1789" width="13.28515625" style="254" customWidth="1"/>
    <col min="1790" max="1790" width="35.140625" style="254" customWidth="1"/>
    <col min="1791" max="1791" width="24.5703125" style="254" customWidth="1"/>
    <col min="1792" max="1792" width="23.85546875" style="254" customWidth="1"/>
    <col min="1793" max="1793" width="23.5703125" style="254" customWidth="1"/>
    <col min="1794" max="1794" width="24.7109375" style="254" customWidth="1"/>
    <col min="1795" max="1796" width="17.42578125" style="254" customWidth="1"/>
    <col min="1797" max="1797" width="10.140625" style="254" customWidth="1"/>
    <col min="1798" max="2044" width="9.140625" style="254"/>
    <col min="2045" max="2045" width="13.28515625" style="254" customWidth="1"/>
    <col min="2046" max="2046" width="35.140625" style="254" customWidth="1"/>
    <col min="2047" max="2047" width="24.5703125" style="254" customWidth="1"/>
    <col min="2048" max="2048" width="23.85546875" style="254" customWidth="1"/>
    <col min="2049" max="2049" width="23.5703125" style="254" customWidth="1"/>
    <col min="2050" max="2050" width="24.7109375" style="254" customWidth="1"/>
    <col min="2051" max="2052" width="17.42578125" style="254" customWidth="1"/>
    <col min="2053" max="2053" width="10.140625" style="254" customWidth="1"/>
    <col min="2054" max="2300" width="9.140625" style="254"/>
    <col min="2301" max="2301" width="13.28515625" style="254" customWidth="1"/>
    <col min="2302" max="2302" width="35.140625" style="254" customWidth="1"/>
    <col min="2303" max="2303" width="24.5703125" style="254" customWidth="1"/>
    <col min="2304" max="2304" width="23.85546875" style="254" customWidth="1"/>
    <col min="2305" max="2305" width="23.5703125" style="254" customWidth="1"/>
    <col min="2306" max="2306" width="24.7109375" style="254" customWidth="1"/>
    <col min="2307" max="2308" width="17.42578125" style="254" customWidth="1"/>
    <col min="2309" max="2309" width="10.140625" style="254" customWidth="1"/>
    <col min="2310" max="2556" width="9.140625" style="254"/>
    <col min="2557" max="2557" width="13.28515625" style="254" customWidth="1"/>
    <col min="2558" max="2558" width="35.140625" style="254" customWidth="1"/>
    <col min="2559" max="2559" width="24.5703125" style="254" customWidth="1"/>
    <col min="2560" max="2560" width="23.85546875" style="254" customWidth="1"/>
    <col min="2561" max="2561" width="23.5703125" style="254" customWidth="1"/>
    <col min="2562" max="2562" width="24.7109375" style="254" customWidth="1"/>
    <col min="2563" max="2564" width="17.42578125" style="254" customWidth="1"/>
    <col min="2565" max="2565" width="10.140625" style="254" customWidth="1"/>
    <col min="2566" max="2812" width="9.140625" style="254"/>
    <col min="2813" max="2813" width="13.28515625" style="254" customWidth="1"/>
    <col min="2814" max="2814" width="35.140625" style="254" customWidth="1"/>
    <col min="2815" max="2815" width="24.5703125" style="254" customWidth="1"/>
    <col min="2816" max="2816" width="23.85546875" style="254" customWidth="1"/>
    <col min="2817" max="2817" width="23.5703125" style="254" customWidth="1"/>
    <col min="2818" max="2818" width="24.7109375" style="254" customWidth="1"/>
    <col min="2819" max="2820" width="17.42578125" style="254" customWidth="1"/>
    <col min="2821" max="2821" width="10.140625" style="254" customWidth="1"/>
    <col min="2822" max="3068" width="9.140625" style="254"/>
    <col min="3069" max="3069" width="13.28515625" style="254" customWidth="1"/>
    <col min="3070" max="3070" width="35.140625" style="254" customWidth="1"/>
    <col min="3071" max="3071" width="24.5703125" style="254" customWidth="1"/>
    <col min="3072" max="3072" width="23.85546875" style="254" customWidth="1"/>
    <col min="3073" max="3073" width="23.5703125" style="254" customWidth="1"/>
    <col min="3074" max="3074" width="24.7109375" style="254" customWidth="1"/>
    <col min="3075" max="3076" width="17.42578125" style="254" customWidth="1"/>
    <col min="3077" max="3077" width="10.140625" style="254" customWidth="1"/>
    <col min="3078" max="3324" width="9.140625" style="254"/>
    <col min="3325" max="3325" width="13.28515625" style="254" customWidth="1"/>
    <col min="3326" max="3326" width="35.140625" style="254" customWidth="1"/>
    <col min="3327" max="3327" width="24.5703125" style="254" customWidth="1"/>
    <col min="3328" max="3328" width="23.85546875" style="254" customWidth="1"/>
    <col min="3329" max="3329" width="23.5703125" style="254" customWidth="1"/>
    <col min="3330" max="3330" width="24.7109375" style="254" customWidth="1"/>
    <col min="3331" max="3332" width="17.42578125" style="254" customWidth="1"/>
    <col min="3333" max="3333" width="10.140625" style="254" customWidth="1"/>
    <col min="3334" max="3580" width="9.140625" style="254"/>
    <col min="3581" max="3581" width="13.28515625" style="254" customWidth="1"/>
    <col min="3582" max="3582" width="35.140625" style="254" customWidth="1"/>
    <col min="3583" max="3583" width="24.5703125" style="254" customWidth="1"/>
    <col min="3584" max="3584" width="23.85546875" style="254" customWidth="1"/>
    <col min="3585" max="3585" width="23.5703125" style="254" customWidth="1"/>
    <col min="3586" max="3586" width="24.7109375" style="254" customWidth="1"/>
    <col min="3587" max="3588" width="17.42578125" style="254" customWidth="1"/>
    <col min="3589" max="3589" width="10.140625" style="254" customWidth="1"/>
    <col min="3590" max="3836" width="9.140625" style="254"/>
    <col min="3837" max="3837" width="13.28515625" style="254" customWidth="1"/>
    <col min="3838" max="3838" width="35.140625" style="254" customWidth="1"/>
    <col min="3839" max="3839" width="24.5703125" style="254" customWidth="1"/>
    <col min="3840" max="3840" width="23.85546875" style="254" customWidth="1"/>
    <col min="3841" max="3841" width="23.5703125" style="254" customWidth="1"/>
    <col min="3842" max="3842" width="24.7109375" style="254" customWidth="1"/>
    <col min="3843" max="3844" width="17.42578125" style="254" customWidth="1"/>
    <col min="3845" max="3845" width="10.140625" style="254" customWidth="1"/>
    <col min="3846" max="4092" width="9.140625" style="254"/>
    <col min="4093" max="4093" width="13.28515625" style="254" customWidth="1"/>
    <col min="4094" max="4094" width="35.140625" style="254" customWidth="1"/>
    <col min="4095" max="4095" width="24.5703125" style="254" customWidth="1"/>
    <col min="4096" max="4096" width="23.85546875" style="254" customWidth="1"/>
    <col min="4097" max="4097" width="23.5703125" style="254" customWidth="1"/>
    <col min="4098" max="4098" width="24.7109375" style="254" customWidth="1"/>
    <col min="4099" max="4100" width="17.42578125" style="254" customWidth="1"/>
    <col min="4101" max="4101" width="10.140625" style="254" customWidth="1"/>
    <col min="4102" max="4348" width="9.140625" style="254"/>
    <col min="4349" max="4349" width="13.28515625" style="254" customWidth="1"/>
    <col min="4350" max="4350" width="35.140625" style="254" customWidth="1"/>
    <col min="4351" max="4351" width="24.5703125" style="254" customWidth="1"/>
    <col min="4352" max="4352" width="23.85546875" style="254" customWidth="1"/>
    <col min="4353" max="4353" width="23.5703125" style="254" customWidth="1"/>
    <col min="4354" max="4354" width="24.7109375" style="254" customWidth="1"/>
    <col min="4355" max="4356" width="17.42578125" style="254" customWidth="1"/>
    <col min="4357" max="4357" width="10.140625" style="254" customWidth="1"/>
    <col min="4358" max="4604" width="9.140625" style="254"/>
    <col min="4605" max="4605" width="13.28515625" style="254" customWidth="1"/>
    <col min="4606" max="4606" width="35.140625" style="254" customWidth="1"/>
    <col min="4607" max="4607" width="24.5703125" style="254" customWidth="1"/>
    <col min="4608" max="4608" width="23.85546875" style="254" customWidth="1"/>
    <col min="4609" max="4609" width="23.5703125" style="254" customWidth="1"/>
    <col min="4610" max="4610" width="24.7109375" style="254" customWidth="1"/>
    <col min="4611" max="4612" width="17.42578125" style="254" customWidth="1"/>
    <col min="4613" max="4613" width="10.140625" style="254" customWidth="1"/>
    <col min="4614" max="4860" width="9.140625" style="254"/>
    <col min="4861" max="4861" width="13.28515625" style="254" customWidth="1"/>
    <col min="4862" max="4862" width="35.140625" style="254" customWidth="1"/>
    <col min="4863" max="4863" width="24.5703125" style="254" customWidth="1"/>
    <col min="4864" max="4864" width="23.85546875" style="254" customWidth="1"/>
    <col min="4865" max="4865" width="23.5703125" style="254" customWidth="1"/>
    <col min="4866" max="4866" width="24.7109375" style="254" customWidth="1"/>
    <col min="4867" max="4868" width="17.42578125" style="254" customWidth="1"/>
    <col min="4869" max="4869" width="10.140625" style="254" customWidth="1"/>
    <col min="4870" max="5116" width="9.140625" style="254"/>
    <col min="5117" max="5117" width="13.28515625" style="254" customWidth="1"/>
    <col min="5118" max="5118" width="35.140625" style="254" customWidth="1"/>
    <col min="5119" max="5119" width="24.5703125" style="254" customWidth="1"/>
    <col min="5120" max="5120" width="23.85546875" style="254" customWidth="1"/>
    <col min="5121" max="5121" width="23.5703125" style="254" customWidth="1"/>
    <col min="5122" max="5122" width="24.7109375" style="254" customWidth="1"/>
    <col min="5123" max="5124" width="17.42578125" style="254" customWidth="1"/>
    <col min="5125" max="5125" width="10.140625" style="254" customWidth="1"/>
    <col min="5126" max="5372" width="9.140625" style="254"/>
    <col min="5373" max="5373" width="13.28515625" style="254" customWidth="1"/>
    <col min="5374" max="5374" width="35.140625" style="254" customWidth="1"/>
    <col min="5375" max="5375" width="24.5703125" style="254" customWidth="1"/>
    <col min="5376" max="5376" width="23.85546875" style="254" customWidth="1"/>
    <col min="5377" max="5377" width="23.5703125" style="254" customWidth="1"/>
    <col min="5378" max="5378" width="24.7109375" style="254" customWidth="1"/>
    <col min="5379" max="5380" width="17.42578125" style="254" customWidth="1"/>
    <col min="5381" max="5381" width="10.140625" style="254" customWidth="1"/>
    <col min="5382" max="5628" width="9.140625" style="254"/>
    <col min="5629" max="5629" width="13.28515625" style="254" customWidth="1"/>
    <col min="5630" max="5630" width="35.140625" style="254" customWidth="1"/>
    <col min="5631" max="5631" width="24.5703125" style="254" customWidth="1"/>
    <col min="5632" max="5632" width="23.85546875" style="254" customWidth="1"/>
    <col min="5633" max="5633" width="23.5703125" style="254" customWidth="1"/>
    <col min="5634" max="5634" width="24.7109375" style="254" customWidth="1"/>
    <col min="5635" max="5636" width="17.42578125" style="254" customWidth="1"/>
    <col min="5637" max="5637" width="10.140625" style="254" customWidth="1"/>
    <col min="5638" max="5884" width="9.140625" style="254"/>
    <col min="5885" max="5885" width="13.28515625" style="254" customWidth="1"/>
    <col min="5886" max="5886" width="35.140625" style="254" customWidth="1"/>
    <col min="5887" max="5887" width="24.5703125" style="254" customWidth="1"/>
    <col min="5888" max="5888" width="23.85546875" style="254" customWidth="1"/>
    <col min="5889" max="5889" width="23.5703125" style="254" customWidth="1"/>
    <col min="5890" max="5890" width="24.7109375" style="254" customWidth="1"/>
    <col min="5891" max="5892" width="17.42578125" style="254" customWidth="1"/>
    <col min="5893" max="5893" width="10.140625" style="254" customWidth="1"/>
    <col min="5894" max="6140" width="9.140625" style="254"/>
    <col min="6141" max="6141" width="13.28515625" style="254" customWidth="1"/>
    <col min="6142" max="6142" width="35.140625" style="254" customWidth="1"/>
    <col min="6143" max="6143" width="24.5703125" style="254" customWidth="1"/>
    <col min="6144" max="6144" width="23.85546875" style="254" customWidth="1"/>
    <col min="6145" max="6145" width="23.5703125" style="254" customWidth="1"/>
    <col min="6146" max="6146" width="24.7109375" style="254" customWidth="1"/>
    <col min="6147" max="6148" width="17.42578125" style="254" customWidth="1"/>
    <col min="6149" max="6149" width="10.140625" style="254" customWidth="1"/>
    <col min="6150" max="6396" width="9.140625" style="254"/>
    <col min="6397" max="6397" width="13.28515625" style="254" customWidth="1"/>
    <col min="6398" max="6398" width="35.140625" style="254" customWidth="1"/>
    <col min="6399" max="6399" width="24.5703125" style="254" customWidth="1"/>
    <col min="6400" max="6400" width="23.85546875" style="254" customWidth="1"/>
    <col min="6401" max="6401" width="23.5703125" style="254" customWidth="1"/>
    <col min="6402" max="6402" width="24.7109375" style="254" customWidth="1"/>
    <col min="6403" max="6404" width="17.42578125" style="254" customWidth="1"/>
    <col min="6405" max="6405" width="10.140625" style="254" customWidth="1"/>
    <col min="6406" max="6652" width="9.140625" style="254"/>
    <col min="6653" max="6653" width="13.28515625" style="254" customWidth="1"/>
    <col min="6654" max="6654" width="35.140625" style="254" customWidth="1"/>
    <col min="6655" max="6655" width="24.5703125" style="254" customWidth="1"/>
    <col min="6656" max="6656" width="23.85546875" style="254" customWidth="1"/>
    <col min="6657" max="6657" width="23.5703125" style="254" customWidth="1"/>
    <col min="6658" max="6658" width="24.7109375" style="254" customWidth="1"/>
    <col min="6659" max="6660" width="17.42578125" style="254" customWidth="1"/>
    <col min="6661" max="6661" width="10.140625" style="254" customWidth="1"/>
    <col min="6662" max="6908" width="9.140625" style="254"/>
    <col min="6909" max="6909" width="13.28515625" style="254" customWidth="1"/>
    <col min="6910" max="6910" width="35.140625" style="254" customWidth="1"/>
    <col min="6911" max="6911" width="24.5703125" style="254" customWidth="1"/>
    <col min="6912" max="6912" width="23.85546875" style="254" customWidth="1"/>
    <col min="6913" max="6913" width="23.5703125" style="254" customWidth="1"/>
    <col min="6914" max="6914" width="24.7109375" style="254" customWidth="1"/>
    <col min="6915" max="6916" width="17.42578125" style="254" customWidth="1"/>
    <col min="6917" max="6917" width="10.140625" style="254" customWidth="1"/>
    <col min="6918" max="7164" width="9.140625" style="254"/>
    <col min="7165" max="7165" width="13.28515625" style="254" customWidth="1"/>
    <col min="7166" max="7166" width="35.140625" style="254" customWidth="1"/>
    <col min="7167" max="7167" width="24.5703125" style="254" customWidth="1"/>
    <col min="7168" max="7168" width="23.85546875" style="254" customWidth="1"/>
    <col min="7169" max="7169" width="23.5703125" style="254" customWidth="1"/>
    <col min="7170" max="7170" width="24.7109375" style="254" customWidth="1"/>
    <col min="7171" max="7172" width="17.42578125" style="254" customWidth="1"/>
    <col min="7173" max="7173" width="10.140625" style="254" customWidth="1"/>
    <col min="7174" max="7420" width="9.140625" style="254"/>
    <col min="7421" max="7421" width="13.28515625" style="254" customWidth="1"/>
    <col min="7422" max="7422" width="35.140625" style="254" customWidth="1"/>
    <col min="7423" max="7423" width="24.5703125" style="254" customWidth="1"/>
    <col min="7424" max="7424" width="23.85546875" style="254" customWidth="1"/>
    <col min="7425" max="7425" width="23.5703125" style="254" customWidth="1"/>
    <col min="7426" max="7426" width="24.7109375" style="254" customWidth="1"/>
    <col min="7427" max="7428" width="17.42578125" style="254" customWidth="1"/>
    <col min="7429" max="7429" width="10.140625" style="254" customWidth="1"/>
    <col min="7430" max="7676" width="9.140625" style="254"/>
    <col min="7677" max="7677" width="13.28515625" style="254" customWidth="1"/>
    <col min="7678" max="7678" width="35.140625" style="254" customWidth="1"/>
    <col min="7679" max="7679" width="24.5703125" style="254" customWidth="1"/>
    <col min="7680" max="7680" width="23.85546875" style="254" customWidth="1"/>
    <col min="7681" max="7681" width="23.5703125" style="254" customWidth="1"/>
    <col min="7682" max="7682" width="24.7109375" style="254" customWidth="1"/>
    <col min="7683" max="7684" width="17.42578125" style="254" customWidth="1"/>
    <col min="7685" max="7685" width="10.140625" style="254" customWidth="1"/>
    <col min="7686" max="7932" width="9.140625" style="254"/>
    <col min="7933" max="7933" width="13.28515625" style="254" customWidth="1"/>
    <col min="7934" max="7934" width="35.140625" style="254" customWidth="1"/>
    <col min="7935" max="7935" width="24.5703125" style="254" customWidth="1"/>
    <col min="7936" max="7936" width="23.85546875" style="254" customWidth="1"/>
    <col min="7937" max="7937" width="23.5703125" style="254" customWidth="1"/>
    <col min="7938" max="7938" width="24.7109375" style="254" customWidth="1"/>
    <col min="7939" max="7940" width="17.42578125" style="254" customWidth="1"/>
    <col min="7941" max="7941" width="10.140625" style="254" customWidth="1"/>
    <col min="7942" max="8188" width="9.140625" style="254"/>
    <col min="8189" max="8189" width="13.28515625" style="254" customWidth="1"/>
    <col min="8190" max="8190" width="35.140625" style="254" customWidth="1"/>
    <col min="8191" max="8191" width="24.5703125" style="254" customWidth="1"/>
    <col min="8192" max="8192" width="23.85546875" style="254" customWidth="1"/>
    <col min="8193" max="8193" width="23.5703125" style="254" customWidth="1"/>
    <col min="8194" max="8194" width="24.7109375" style="254" customWidth="1"/>
    <col min="8195" max="8196" width="17.42578125" style="254" customWidth="1"/>
    <col min="8197" max="8197" width="10.140625" style="254" customWidth="1"/>
    <col min="8198" max="8444" width="9.140625" style="254"/>
    <col min="8445" max="8445" width="13.28515625" style="254" customWidth="1"/>
    <col min="8446" max="8446" width="35.140625" style="254" customWidth="1"/>
    <col min="8447" max="8447" width="24.5703125" style="254" customWidth="1"/>
    <col min="8448" max="8448" width="23.85546875" style="254" customWidth="1"/>
    <col min="8449" max="8449" width="23.5703125" style="254" customWidth="1"/>
    <col min="8450" max="8450" width="24.7109375" style="254" customWidth="1"/>
    <col min="8451" max="8452" width="17.42578125" style="254" customWidth="1"/>
    <col min="8453" max="8453" width="10.140625" style="254" customWidth="1"/>
    <col min="8454" max="8700" width="9.140625" style="254"/>
    <col min="8701" max="8701" width="13.28515625" style="254" customWidth="1"/>
    <col min="8702" max="8702" width="35.140625" style="254" customWidth="1"/>
    <col min="8703" max="8703" width="24.5703125" style="254" customWidth="1"/>
    <col min="8704" max="8704" width="23.85546875" style="254" customWidth="1"/>
    <col min="8705" max="8705" width="23.5703125" style="254" customWidth="1"/>
    <col min="8706" max="8706" width="24.7109375" style="254" customWidth="1"/>
    <col min="8707" max="8708" width="17.42578125" style="254" customWidth="1"/>
    <col min="8709" max="8709" width="10.140625" style="254" customWidth="1"/>
    <col min="8710" max="8956" width="9.140625" style="254"/>
    <col min="8957" max="8957" width="13.28515625" style="254" customWidth="1"/>
    <col min="8958" max="8958" width="35.140625" style="254" customWidth="1"/>
    <col min="8959" max="8959" width="24.5703125" style="254" customWidth="1"/>
    <col min="8960" max="8960" width="23.85546875" style="254" customWidth="1"/>
    <col min="8961" max="8961" width="23.5703125" style="254" customWidth="1"/>
    <col min="8962" max="8962" width="24.7109375" style="254" customWidth="1"/>
    <col min="8963" max="8964" width="17.42578125" style="254" customWidth="1"/>
    <col min="8965" max="8965" width="10.140625" style="254" customWidth="1"/>
    <col min="8966" max="9212" width="9.140625" style="254"/>
    <col min="9213" max="9213" width="13.28515625" style="254" customWidth="1"/>
    <col min="9214" max="9214" width="35.140625" style="254" customWidth="1"/>
    <col min="9215" max="9215" width="24.5703125" style="254" customWidth="1"/>
    <col min="9216" max="9216" width="23.85546875" style="254" customWidth="1"/>
    <col min="9217" max="9217" width="23.5703125" style="254" customWidth="1"/>
    <col min="9218" max="9218" width="24.7109375" style="254" customWidth="1"/>
    <col min="9219" max="9220" width="17.42578125" style="254" customWidth="1"/>
    <col min="9221" max="9221" width="10.140625" style="254" customWidth="1"/>
    <col min="9222" max="9468" width="9.140625" style="254"/>
    <col min="9469" max="9469" width="13.28515625" style="254" customWidth="1"/>
    <col min="9470" max="9470" width="35.140625" style="254" customWidth="1"/>
    <col min="9471" max="9471" width="24.5703125" style="254" customWidth="1"/>
    <col min="9472" max="9472" width="23.85546875" style="254" customWidth="1"/>
    <col min="9473" max="9473" width="23.5703125" style="254" customWidth="1"/>
    <col min="9474" max="9474" width="24.7109375" style="254" customWidth="1"/>
    <col min="9475" max="9476" width="17.42578125" style="254" customWidth="1"/>
    <col min="9477" max="9477" width="10.140625" style="254" customWidth="1"/>
    <col min="9478" max="9724" width="9.140625" style="254"/>
    <col min="9725" max="9725" width="13.28515625" style="254" customWidth="1"/>
    <col min="9726" max="9726" width="35.140625" style="254" customWidth="1"/>
    <col min="9727" max="9727" width="24.5703125" style="254" customWidth="1"/>
    <col min="9728" max="9728" width="23.85546875" style="254" customWidth="1"/>
    <col min="9729" max="9729" width="23.5703125" style="254" customWidth="1"/>
    <col min="9730" max="9730" width="24.7109375" style="254" customWidth="1"/>
    <col min="9731" max="9732" width="17.42578125" style="254" customWidth="1"/>
    <col min="9733" max="9733" width="10.140625" style="254" customWidth="1"/>
    <col min="9734" max="9980" width="9.140625" style="254"/>
    <col min="9981" max="9981" width="13.28515625" style="254" customWidth="1"/>
    <col min="9982" max="9982" width="35.140625" style="254" customWidth="1"/>
    <col min="9983" max="9983" width="24.5703125" style="254" customWidth="1"/>
    <col min="9984" max="9984" width="23.85546875" style="254" customWidth="1"/>
    <col min="9985" max="9985" width="23.5703125" style="254" customWidth="1"/>
    <col min="9986" max="9986" width="24.7109375" style="254" customWidth="1"/>
    <col min="9987" max="9988" width="17.42578125" style="254" customWidth="1"/>
    <col min="9989" max="9989" width="10.140625" style="254" customWidth="1"/>
    <col min="9990" max="10236" width="9.140625" style="254"/>
    <col min="10237" max="10237" width="13.28515625" style="254" customWidth="1"/>
    <col min="10238" max="10238" width="35.140625" style="254" customWidth="1"/>
    <col min="10239" max="10239" width="24.5703125" style="254" customWidth="1"/>
    <col min="10240" max="10240" width="23.85546875" style="254" customWidth="1"/>
    <col min="10241" max="10241" width="23.5703125" style="254" customWidth="1"/>
    <col min="10242" max="10242" width="24.7109375" style="254" customWidth="1"/>
    <col min="10243" max="10244" width="17.42578125" style="254" customWidth="1"/>
    <col min="10245" max="10245" width="10.140625" style="254" customWidth="1"/>
    <col min="10246" max="10492" width="9.140625" style="254"/>
    <col min="10493" max="10493" width="13.28515625" style="254" customWidth="1"/>
    <col min="10494" max="10494" width="35.140625" style="254" customWidth="1"/>
    <col min="10495" max="10495" width="24.5703125" style="254" customWidth="1"/>
    <col min="10496" max="10496" width="23.85546875" style="254" customWidth="1"/>
    <col min="10497" max="10497" width="23.5703125" style="254" customWidth="1"/>
    <col min="10498" max="10498" width="24.7109375" style="254" customWidth="1"/>
    <col min="10499" max="10500" width="17.42578125" style="254" customWidth="1"/>
    <col min="10501" max="10501" width="10.140625" style="254" customWidth="1"/>
    <col min="10502" max="10748" width="9.140625" style="254"/>
    <col min="10749" max="10749" width="13.28515625" style="254" customWidth="1"/>
    <col min="10750" max="10750" width="35.140625" style="254" customWidth="1"/>
    <col min="10751" max="10751" width="24.5703125" style="254" customWidth="1"/>
    <col min="10752" max="10752" width="23.85546875" style="254" customWidth="1"/>
    <col min="10753" max="10753" width="23.5703125" style="254" customWidth="1"/>
    <col min="10754" max="10754" width="24.7109375" style="254" customWidth="1"/>
    <col min="10755" max="10756" width="17.42578125" style="254" customWidth="1"/>
    <col min="10757" max="10757" width="10.140625" style="254" customWidth="1"/>
    <col min="10758" max="11004" width="9.140625" style="254"/>
    <col min="11005" max="11005" width="13.28515625" style="254" customWidth="1"/>
    <col min="11006" max="11006" width="35.140625" style="254" customWidth="1"/>
    <col min="11007" max="11007" width="24.5703125" style="254" customWidth="1"/>
    <col min="11008" max="11008" width="23.85546875" style="254" customWidth="1"/>
    <col min="11009" max="11009" width="23.5703125" style="254" customWidth="1"/>
    <col min="11010" max="11010" width="24.7109375" style="254" customWidth="1"/>
    <col min="11011" max="11012" width="17.42578125" style="254" customWidth="1"/>
    <col min="11013" max="11013" width="10.140625" style="254" customWidth="1"/>
    <col min="11014" max="11260" width="9.140625" style="254"/>
    <col min="11261" max="11261" width="13.28515625" style="254" customWidth="1"/>
    <col min="11262" max="11262" width="35.140625" style="254" customWidth="1"/>
    <col min="11263" max="11263" width="24.5703125" style="254" customWidth="1"/>
    <col min="11264" max="11264" width="23.85546875" style="254" customWidth="1"/>
    <col min="11265" max="11265" width="23.5703125" style="254" customWidth="1"/>
    <col min="11266" max="11266" width="24.7109375" style="254" customWidth="1"/>
    <col min="11267" max="11268" width="17.42578125" style="254" customWidth="1"/>
    <col min="11269" max="11269" width="10.140625" style="254" customWidth="1"/>
    <col min="11270" max="11516" width="9.140625" style="254"/>
    <col min="11517" max="11517" width="13.28515625" style="254" customWidth="1"/>
    <col min="11518" max="11518" width="35.140625" style="254" customWidth="1"/>
    <col min="11519" max="11519" width="24.5703125" style="254" customWidth="1"/>
    <col min="11520" max="11520" width="23.85546875" style="254" customWidth="1"/>
    <col min="11521" max="11521" width="23.5703125" style="254" customWidth="1"/>
    <col min="11522" max="11522" width="24.7109375" style="254" customWidth="1"/>
    <col min="11523" max="11524" width="17.42578125" style="254" customWidth="1"/>
    <col min="11525" max="11525" width="10.140625" style="254" customWidth="1"/>
    <col min="11526" max="11772" width="9.140625" style="254"/>
    <col min="11773" max="11773" width="13.28515625" style="254" customWidth="1"/>
    <col min="11774" max="11774" width="35.140625" style="254" customWidth="1"/>
    <col min="11775" max="11775" width="24.5703125" style="254" customWidth="1"/>
    <col min="11776" max="11776" width="23.85546875" style="254" customWidth="1"/>
    <col min="11777" max="11777" width="23.5703125" style="254" customWidth="1"/>
    <col min="11778" max="11778" width="24.7109375" style="254" customWidth="1"/>
    <col min="11779" max="11780" width="17.42578125" style="254" customWidth="1"/>
    <col min="11781" max="11781" width="10.140625" style="254" customWidth="1"/>
    <col min="11782" max="12028" width="9.140625" style="254"/>
    <col min="12029" max="12029" width="13.28515625" style="254" customWidth="1"/>
    <col min="12030" max="12030" width="35.140625" style="254" customWidth="1"/>
    <col min="12031" max="12031" width="24.5703125" style="254" customWidth="1"/>
    <col min="12032" max="12032" width="23.85546875" style="254" customWidth="1"/>
    <col min="12033" max="12033" width="23.5703125" style="254" customWidth="1"/>
    <col min="12034" max="12034" width="24.7109375" style="254" customWidth="1"/>
    <col min="12035" max="12036" width="17.42578125" style="254" customWidth="1"/>
    <col min="12037" max="12037" width="10.140625" style="254" customWidth="1"/>
    <col min="12038" max="12284" width="9.140625" style="254"/>
    <col min="12285" max="12285" width="13.28515625" style="254" customWidth="1"/>
    <col min="12286" max="12286" width="35.140625" style="254" customWidth="1"/>
    <col min="12287" max="12287" width="24.5703125" style="254" customWidth="1"/>
    <col min="12288" max="12288" width="23.85546875" style="254" customWidth="1"/>
    <col min="12289" max="12289" width="23.5703125" style="254" customWidth="1"/>
    <col min="12290" max="12290" width="24.7109375" style="254" customWidth="1"/>
    <col min="12291" max="12292" width="17.42578125" style="254" customWidth="1"/>
    <col min="12293" max="12293" width="10.140625" style="254" customWidth="1"/>
    <col min="12294" max="12540" width="9.140625" style="254"/>
    <col min="12541" max="12541" width="13.28515625" style="254" customWidth="1"/>
    <col min="12542" max="12542" width="35.140625" style="254" customWidth="1"/>
    <col min="12543" max="12543" width="24.5703125" style="254" customWidth="1"/>
    <col min="12544" max="12544" width="23.85546875" style="254" customWidth="1"/>
    <col min="12545" max="12545" width="23.5703125" style="254" customWidth="1"/>
    <col min="12546" max="12546" width="24.7109375" style="254" customWidth="1"/>
    <col min="12547" max="12548" width="17.42578125" style="254" customWidth="1"/>
    <col min="12549" max="12549" width="10.140625" style="254" customWidth="1"/>
    <col min="12550" max="12796" width="9.140625" style="254"/>
    <col min="12797" max="12797" width="13.28515625" style="254" customWidth="1"/>
    <col min="12798" max="12798" width="35.140625" style="254" customWidth="1"/>
    <col min="12799" max="12799" width="24.5703125" style="254" customWidth="1"/>
    <col min="12800" max="12800" width="23.85546875" style="254" customWidth="1"/>
    <col min="12801" max="12801" width="23.5703125" style="254" customWidth="1"/>
    <col min="12802" max="12802" width="24.7109375" style="254" customWidth="1"/>
    <col min="12803" max="12804" width="17.42578125" style="254" customWidth="1"/>
    <col min="12805" max="12805" width="10.140625" style="254" customWidth="1"/>
    <col min="12806" max="13052" width="9.140625" style="254"/>
    <col min="13053" max="13053" width="13.28515625" style="254" customWidth="1"/>
    <col min="13054" max="13054" width="35.140625" style="254" customWidth="1"/>
    <col min="13055" max="13055" width="24.5703125" style="254" customWidth="1"/>
    <col min="13056" max="13056" width="23.85546875" style="254" customWidth="1"/>
    <col min="13057" max="13057" width="23.5703125" style="254" customWidth="1"/>
    <col min="13058" max="13058" width="24.7109375" style="254" customWidth="1"/>
    <col min="13059" max="13060" width="17.42578125" style="254" customWidth="1"/>
    <col min="13061" max="13061" width="10.140625" style="254" customWidth="1"/>
    <col min="13062" max="13308" width="9.140625" style="254"/>
    <col min="13309" max="13309" width="13.28515625" style="254" customWidth="1"/>
    <col min="13310" max="13310" width="35.140625" style="254" customWidth="1"/>
    <col min="13311" max="13311" width="24.5703125" style="254" customWidth="1"/>
    <col min="13312" max="13312" width="23.85546875" style="254" customWidth="1"/>
    <col min="13313" max="13313" width="23.5703125" style="254" customWidth="1"/>
    <col min="13314" max="13314" width="24.7109375" style="254" customWidth="1"/>
    <col min="13315" max="13316" width="17.42578125" style="254" customWidth="1"/>
    <col min="13317" max="13317" width="10.140625" style="254" customWidth="1"/>
    <col min="13318" max="13564" width="9.140625" style="254"/>
    <col min="13565" max="13565" width="13.28515625" style="254" customWidth="1"/>
    <col min="13566" max="13566" width="35.140625" style="254" customWidth="1"/>
    <col min="13567" max="13567" width="24.5703125" style="254" customWidth="1"/>
    <col min="13568" max="13568" width="23.85546875" style="254" customWidth="1"/>
    <col min="13569" max="13569" width="23.5703125" style="254" customWidth="1"/>
    <col min="13570" max="13570" width="24.7109375" style="254" customWidth="1"/>
    <col min="13571" max="13572" width="17.42578125" style="254" customWidth="1"/>
    <col min="13573" max="13573" width="10.140625" style="254" customWidth="1"/>
    <col min="13574" max="13820" width="9.140625" style="254"/>
    <col min="13821" max="13821" width="13.28515625" style="254" customWidth="1"/>
    <col min="13822" max="13822" width="35.140625" style="254" customWidth="1"/>
    <col min="13823" max="13823" width="24.5703125" style="254" customWidth="1"/>
    <col min="13824" max="13824" width="23.85546875" style="254" customWidth="1"/>
    <col min="13825" max="13825" width="23.5703125" style="254" customWidth="1"/>
    <col min="13826" max="13826" width="24.7109375" style="254" customWidth="1"/>
    <col min="13827" max="13828" width="17.42578125" style="254" customWidth="1"/>
    <col min="13829" max="13829" width="10.140625" style="254" customWidth="1"/>
    <col min="13830" max="14076" width="9.140625" style="254"/>
    <col min="14077" max="14077" width="13.28515625" style="254" customWidth="1"/>
    <col min="14078" max="14078" width="35.140625" style="254" customWidth="1"/>
    <col min="14079" max="14079" width="24.5703125" style="254" customWidth="1"/>
    <col min="14080" max="14080" width="23.85546875" style="254" customWidth="1"/>
    <col min="14081" max="14081" width="23.5703125" style="254" customWidth="1"/>
    <col min="14082" max="14082" width="24.7109375" style="254" customWidth="1"/>
    <col min="14083" max="14084" width="17.42578125" style="254" customWidth="1"/>
    <col min="14085" max="14085" width="10.140625" style="254" customWidth="1"/>
    <col min="14086" max="14332" width="9.140625" style="254"/>
    <col min="14333" max="14333" width="13.28515625" style="254" customWidth="1"/>
    <col min="14334" max="14334" width="35.140625" style="254" customWidth="1"/>
    <col min="14335" max="14335" width="24.5703125" style="254" customWidth="1"/>
    <col min="14336" max="14336" width="23.85546875" style="254" customWidth="1"/>
    <col min="14337" max="14337" width="23.5703125" style="254" customWidth="1"/>
    <col min="14338" max="14338" width="24.7109375" style="254" customWidth="1"/>
    <col min="14339" max="14340" width="17.42578125" style="254" customWidth="1"/>
    <col min="14341" max="14341" width="10.140625" style="254" customWidth="1"/>
    <col min="14342" max="14588" width="9.140625" style="254"/>
    <col min="14589" max="14589" width="13.28515625" style="254" customWidth="1"/>
    <col min="14590" max="14590" width="35.140625" style="254" customWidth="1"/>
    <col min="14591" max="14591" width="24.5703125" style="254" customWidth="1"/>
    <col min="14592" max="14592" width="23.85546875" style="254" customWidth="1"/>
    <col min="14593" max="14593" width="23.5703125" style="254" customWidth="1"/>
    <col min="14594" max="14594" width="24.7109375" style="254" customWidth="1"/>
    <col min="14595" max="14596" width="17.42578125" style="254" customWidth="1"/>
    <col min="14597" max="14597" width="10.140625" style="254" customWidth="1"/>
    <col min="14598" max="14844" width="9.140625" style="254"/>
    <col min="14845" max="14845" width="13.28515625" style="254" customWidth="1"/>
    <col min="14846" max="14846" width="35.140625" style="254" customWidth="1"/>
    <col min="14847" max="14847" width="24.5703125" style="254" customWidth="1"/>
    <col min="14848" max="14848" width="23.85546875" style="254" customWidth="1"/>
    <col min="14849" max="14849" width="23.5703125" style="254" customWidth="1"/>
    <col min="14850" max="14850" width="24.7109375" style="254" customWidth="1"/>
    <col min="14851" max="14852" width="17.42578125" style="254" customWidth="1"/>
    <col min="14853" max="14853" width="10.140625" style="254" customWidth="1"/>
    <col min="14854" max="15100" width="9.140625" style="254"/>
    <col min="15101" max="15101" width="13.28515625" style="254" customWidth="1"/>
    <col min="15102" max="15102" width="35.140625" style="254" customWidth="1"/>
    <col min="15103" max="15103" width="24.5703125" style="254" customWidth="1"/>
    <col min="15104" max="15104" width="23.85546875" style="254" customWidth="1"/>
    <col min="15105" max="15105" width="23.5703125" style="254" customWidth="1"/>
    <col min="15106" max="15106" width="24.7109375" style="254" customWidth="1"/>
    <col min="15107" max="15108" width="17.42578125" style="254" customWidth="1"/>
    <col min="15109" max="15109" width="10.140625" style="254" customWidth="1"/>
    <col min="15110" max="15356" width="9.140625" style="254"/>
    <col min="15357" max="15357" width="13.28515625" style="254" customWidth="1"/>
    <col min="15358" max="15358" width="35.140625" style="254" customWidth="1"/>
    <col min="15359" max="15359" width="24.5703125" style="254" customWidth="1"/>
    <col min="15360" max="15360" width="23.85546875" style="254" customWidth="1"/>
    <col min="15361" max="15361" width="23.5703125" style="254" customWidth="1"/>
    <col min="15362" max="15362" width="24.7109375" style="254" customWidth="1"/>
    <col min="15363" max="15364" width="17.42578125" style="254" customWidth="1"/>
    <col min="15365" max="15365" width="10.140625" style="254" customWidth="1"/>
    <col min="15366" max="15612" width="9.140625" style="254"/>
    <col min="15613" max="15613" width="13.28515625" style="254" customWidth="1"/>
    <col min="15614" max="15614" width="35.140625" style="254" customWidth="1"/>
    <col min="15615" max="15615" width="24.5703125" style="254" customWidth="1"/>
    <col min="15616" max="15616" width="23.85546875" style="254" customWidth="1"/>
    <col min="15617" max="15617" width="23.5703125" style="254" customWidth="1"/>
    <col min="15618" max="15618" width="24.7109375" style="254" customWidth="1"/>
    <col min="15619" max="15620" width="17.42578125" style="254" customWidth="1"/>
    <col min="15621" max="15621" width="10.140625" style="254" customWidth="1"/>
    <col min="15622" max="15868" width="9.140625" style="254"/>
    <col min="15869" max="15869" width="13.28515625" style="254" customWidth="1"/>
    <col min="15870" max="15870" width="35.140625" style="254" customWidth="1"/>
    <col min="15871" max="15871" width="24.5703125" style="254" customWidth="1"/>
    <col min="15872" max="15872" width="23.85546875" style="254" customWidth="1"/>
    <col min="15873" max="15873" width="23.5703125" style="254" customWidth="1"/>
    <col min="15874" max="15874" width="24.7109375" style="254" customWidth="1"/>
    <col min="15875" max="15876" width="17.42578125" style="254" customWidth="1"/>
    <col min="15877" max="15877" width="10.140625" style="254" customWidth="1"/>
    <col min="15878" max="16124" width="9.140625" style="254"/>
    <col min="16125" max="16125" width="13.28515625" style="254" customWidth="1"/>
    <col min="16126" max="16126" width="35.140625" style="254" customWidth="1"/>
    <col min="16127" max="16127" width="24.5703125" style="254" customWidth="1"/>
    <col min="16128" max="16128" width="23.85546875" style="254" customWidth="1"/>
    <col min="16129" max="16129" width="23.5703125" style="254" customWidth="1"/>
    <col min="16130" max="16130" width="24.7109375" style="254" customWidth="1"/>
    <col min="16131" max="16132" width="17.42578125" style="254" customWidth="1"/>
    <col min="16133" max="16133" width="10.140625" style="254" customWidth="1"/>
    <col min="16134" max="16384" width="9.140625" style="254"/>
  </cols>
  <sheetData>
    <row r="1" spans="1:9">
      <c r="E1" s="897" t="s">
        <v>467</v>
      </c>
      <c r="F1" s="897"/>
    </row>
    <row r="2" spans="1:9" ht="20.25" customHeight="1">
      <c r="E2" s="898" t="str">
        <f>МГУрал1_86!C2</f>
        <v xml:space="preserve">к приказу ФАС России </v>
      </c>
      <c r="F2" s="898"/>
    </row>
    <row r="3" spans="1:9" ht="19.5" customHeight="1">
      <c r="E3" s="898" t="str">
        <f>МГУрал1_86!C3</f>
        <v>от______________№_______________</v>
      </c>
      <c r="F3" s="898"/>
    </row>
    <row r="4" spans="1:9" ht="44.25" customHeight="1" thickBot="1">
      <c r="A4" s="899" t="s">
        <v>364</v>
      </c>
      <c r="B4" s="899"/>
      <c r="C4" s="899"/>
      <c r="D4" s="899"/>
      <c r="E4" s="899"/>
      <c r="F4" s="899"/>
      <c r="G4" s="269"/>
      <c r="H4" s="269"/>
    </row>
    <row r="5" spans="1:9" ht="100.5" customHeight="1" thickTop="1" thickBot="1">
      <c r="A5" s="900" t="str">
        <f>МГУрал1_86!A5</f>
        <v>№№ пунктов</v>
      </c>
      <c r="B5" s="903" t="s">
        <v>32</v>
      </c>
      <c r="C5" s="903" t="str">
        <f>'Томск зона_68'!C5</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903"/>
      <c r="E5" s="905" t="s">
        <v>66</v>
      </c>
      <c r="F5" s="906"/>
    </row>
    <row r="6" spans="1:9" ht="55.5" customHeight="1" thickBot="1">
      <c r="A6" s="901"/>
      <c r="B6" s="904"/>
      <c r="C6" s="305" t="s">
        <v>86</v>
      </c>
      <c r="D6" s="305" t="s">
        <v>87</v>
      </c>
      <c r="E6" s="305" t="s">
        <v>86</v>
      </c>
      <c r="F6" s="306" t="s">
        <v>87</v>
      </c>
    </row>
    <row r="7" spans="1:9" ht="24.75" customHeight="1" thickBot="1">
      <c r="A7" s="902"/>
      <c r="B7" s="904"/>
      <c r="C7" s="910" t="s">
        <v>85</v>
      </c>
      <c r="D7" s="910"/>
      <c r="E7" s="910"/>
      <c r="F7" s="911"/>
    </row>
    <row r="8" spans="1:9" ht="19.5" thickBot="1">
      <c r="A8" s="255">
        <v>1</v>
      </c>
      <c r="B8" s="256">
        <v>2</v>
      </c>
      <c r="C8" s="256">
        <v>3</v>
      </c>
      <c r="D8" s="256">
        <v>4</v>
      </c>
      <c r="E8" s="256">
        <v>5</v>
      </c>
      <c r="F8" s="257">
        <v>6</v>
      </c>
    </row>
    <row r="9" spans="1:9" s="307" customFormat="1" ht="28.5" customHeight="1" thickBot="1">
      <c r="A9" s="362" t="s">
        <v>1</v>
      </c>
      <c r="B9" s="895" t="s">
        <v>238</v>
      </c>
      <c r="C9" s="895"/>
      <c r="D9" s="895"/>
      <c r="E9" s="895"/>
      <c r="F9" s="896"/>
      <c r="H9" s="354"/>
      <c r="I9" s="354"/>
    </row>
    <row r="10" spans="1:9" s="307" customFormat="1" ht="23.25" customHeight="1" thickBot="1">
      <c r="A10" s="907" t="s">
        <v>34</v>
      </c>
      <c r="B10" s="895" t="s">
        <v>113</v>
      </c>
      <c r="C10" s="895"/>
      <c r="D10" s="895"/>
      <c r="E10" s="895"/>
      <c r="F10" s="896"/>
      <c r="H10" s="354"/>
      <c r="I10" s="354"/>
    </row>
    <row r="11" spans="1:9" s="307" customFormat="1" ht="21.75" customHeight="1">
      <c r="A11" s="908"/>
      <c r="B11" s="308" t="s">
        <v>82</v>
      </c>
      <c r="C11" s="322">
        <v>3.8</v>
      </c>
      <c r="D11" s="322">
        <v>5</v>
      </c>
      <c r="E11" s="325">
        <v>3.8</v>
      </c>
      <c r="F11" s="328">
        <v>4.5999999999999996</v>
      </c>
      <c r="H11" s="355"/>
      <c r="I11" s="355"/>
    </row>
    <row r="12" spans="1:9" s="307" customFormat="1" ht="26.25" customHeight="1">
      <c r="A12" s="908"/>
      <c r="B12" s="309" t="s">
        <v>89</v>
      </c>
      <c r="C12" s="323">
        <v>4.5</v>
      </c>
      <c r="D12" s="323">
        <v>5.8</v>
      </c>
      <c r="E12" s="326">
        <v>4.5</v>
      </c>
      <c r="F12" s="329">
        <v>5.8</v>
      </c>
      <c r="H12" s="355"/>
      <c r="I12" s="355"/>
    </row>
    <row r="13" spans="1:9" s="307" customFormat="1" ht="26.25" customHeight="1">
      <c r="A13" s="908"/>
      <c r="B13" s="309" t="s">
        <v>243</v>
      </c>
      <c r="C13" s="323">
        <v>5.6</v>
      </c>
      <c r="D13" s="323">
        <v>7.6</v>
      </c>
      <c r="E13" s="326">
        <v>5.6</v>
      </c>
      <c r="F13" s="329">
        <v>7.6</v>
      </c>
      <c r="H13" s="355"/>
      <c r="I13" s="355"/>
    </row>
    <row r="14" spans="1:9" s="307" customFormat="1" ht="28.5" customHeight="1">
      <c r="A14" s="908"/>
      <c r="B14" s="309" t="s">
        <v>244</v>
      </c>
      <c r="C14" s="323">
        <v>6.4</v>
      </c>
      <c r="D14" s="323">
        <v>8.9</v>
      </c>
      <c r="E14" s="326">
        <v>6.4</v>
      </c>
      <c r="F14" s="329">
        <v>8.9</v>
      </c>
      <c r="H14" s="355"/>
      <c r="I14" s="355"/>
    </row>
    <row r="15" spans="1:9" s="307" customFormat="1" ht="29.25" customHeight="1" thickBot="1">
      <c r="A15" s="909"/>
      <c r="B15" s="310" t="s">
        <v>245</v>
      </c>
      <c r="C15" s="324">
        <v>7</v>
      </c>
      <c r="D15" s="324">
        <v>9.1999999999999993</v>
      </c>
      <c r="E15" s="327">
        <v>7</v>
      </c>
      <c r="F15" s="330">
        <v>9.1999999999999993</v>
      </c>
      <c r="H15" s="355"/>
      <c r="I15" s="355"/>
    </row>
    <row r="16" spans="1:9" s="307" customFormat="1" ht="23.25" customHeight="1" thickBot="1">
      <c r="A16" s="362" t="s">
        <v>40</v>
      </c>
      <c r="B16" s="895" t="s">
        <v>41</v>
      </c>
      <c r="C16" s="895"/>
      <c r="D16" s="895"/>
      <c r="E16" s="895"/>
      <c r="F16" s="896"/>
      <c r="H16" s="354"/>
      <c r="I16" s="354"/>
    </row>
    <row r="17" spans="1:9" s="307" customFormat="1" ht="39" customHeight="1" thickBot="1">
      <c r="A17" s="258" t="s">
        <v>42</v>
      </c>
      <c r="B17" s="895" t="str">
        <f>МГУрал1_86!B16</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95"/>
      <c r="D17" s="895"/>
      <c r="E17" s="895"/>
      <c r="F17" s="896"/>
      <c r="H17" s="354"/>
      <c r="I17" s="354"/>
    </row>
    <row r="18" spans="1:9" s="307" customFormat="1" ht="39.75" customHeight="1" thickBot="1">
      <c r="A18" s="362" t="s">
        <v>43</v>
      </c>
      <c r="B18" s="895" t="str">
        <f>МГУрал1_86!B17</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95"/>
      <c r="D18" s="895"/>
      <c r="E18" s="895"/>
      <c r="F18" s="896"/>
      <c r="H18" s="354"/>
      <c r="I18" s="354"/>
    </row>
    <row r="19" spans="1:9" s="307" customFormat="1" ht="24.75" customHeight="1" thickBot="1">
      <c r="A19" s="259" t="s">
        <v>44</v>
      </c>
      <c r="B19" s="914" t="str">
        <f>МГУрал1_86!B18</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914"/>
      <c r="D19" s="914"/>
      <c r="E19" s="914"/>
      <c r="F19" s="915"/>
      <c r="H19" s="354"/>
      <c r="I19" s="354"/>
    </row>
    <row r="20" spans="1:9" s="307" customFormat="1" ht="21" customHeight="1" thickTop="1">
      <c r="A20" s="916" t="s">
        <v>45</v>
      </c>
      <c r="B20" s="916"/>
      <c r="C20" s="916"/>
      <c r="D20" s="916"/>
      <c r="E20" s="916"/>
      <c r="F20" s="916"/>
      <c r="H20" s="354"/>
      <c r="I20" s="354"/>
    </row>
    <row r="21" spans="1:9" s="307" customFormat="1" ht="66.75" customHeight="1">
      <c r="A21" s="912" t="str">
        <f>МГУрал1_86!A20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913"/>
      <c r="C21" s="913"/>
      <c r="D21" s="913"/>
      <c r="E21" s="913"/>
      <c r="F21" s="913"/>
      <c r="H21" s="354"/>
      <c r="I21" s="354"/>
    </row>
    <row r="22" spans="1:9" s="307" customFormat="1" ht="21" customHeight="1">
      <c r="A22" s="912" t="str">
        <f>МГУрал1_86!A21</f>
        <v>2. Тарифы для  абонентов - граждан, использующих услуги телефонной связи для личных, семейных и домашних нужд, включают НДС.</v>
      </c>
      <c r="B22" s="913"/>
      <c r="C22" s="913"/>
      <c r="D22" s="913"/>
      <c r="E22" s="913"/>
      <c r="F22" s="913"/>
      <c r="H22" s="354"/>
      <c r="I22" s="354"/>
    </row>
    <row r="23" spans="1:9">
      <c r="A23" s="311"/>
    </row>
    <row r="24" spans="1:9">
      <c r="A24" s="254" t="s">
        <v>235</v>
      </c>
    </row>
  </sheetData>
  <mergeCells count="19">
    <mergeCell ref="A21:F21"/>
    <mergeCell ref="A22:F22"/>
    <mergeCell ref="B17:F17"/>
    <mergeCell ref="B18:F18"/>
    <mergeCell ref="B19:F19"/>
    <mergeCell ref="A20:F20"/>
    <mergeCell ref="B16:F16"/>
    <mergeCell ref="E1:F1"/>
    <mergeCell ref="E2:F2"/>
    <mergeCell ref="E3:F3"/>
    <mergeCell ref="A4:F4"/>
    <mergeCell ref="A5:A7"/>
    <mergeCell ref="B5:B7"/>
    <mergeCell ref="C5:D5"/>
    <mergeCell ref="E5:F5"/>
    <mergeCell ref="A10:A15"/>
    <mergeCell ref="C7:F7"/>
    <mergeCell ref="B9:F9"/>
    <mergeCell ref="B10:F10"/>
  </mergeCells>
  <printOptions horizontalCentered="1"/>
  <pageMargins left="0.39370078740157483" right="0.39370078740157483" top="0.59055118110236227" bottom="0.39370078740157483" header="0.27559055118110237" footer="0.51181102362204722"/>
  <pageSetup paperSize="9" scale="62" firstPageNumber="95" orientation="landscape" useFirstPageNumber="1" r:id="rId1"/>
  <headerFooter alignWithMargins="0">
    <oddFooter>&amp;C&amp;P</oddFooter>
  </headerFooter>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50"/>
  </sheetPr>
  <dimension ref="A1:F30"/>
  <sheetViews>
    <sheetView view="pageBreakPreview" zoomScale="60" zoomScaleNormal="60" workbookViewId="0">
      <selection activeCell="B5" sqref="B5:B7"/>
    </sheetView>
  </sheetViews>
  <sheetFormatPr defaultRowHeight="16.5"/>
  <cols>
    <col min="1" max="1" width="13" style="7" customWidth="1"/>
    <col min="2" max="2" width="147.7109375" style="6" customWidth="1"/>
    <col min="3" max="3" width="54.7109375" style="6" customWidth="1"/>
    <col min="4" max="4" width="52.7109375" style="6" customWidth="1"/>
    <col min="5" max="16384" width="9.140625" style="465"/>
  </cols>
  <sheetData>
    <row r="1" spans="1:6" s="1" customFormat="1" ht="18.75">
      <c r="A1" s="4"/>
      <c r="B1" s="5"/>
      <c r="D1" s="533" t="s">
        <v>387</v>
      </c>
    </row>
    <row r="2" spans="1:6" s="1" customFormat="1" ht="28.5" customHeight="1">
      <c r="A2" s="4"/>
      <c r="B2" s="5"/>
      <c r="D2" s="528" t="str">
        <f>'Ост Центр_8'!D2</f>
        <v xml:space="preserve">к приказу ФАС России </v>
      </c>
    </row>
    <row r="3" spans="1:6" s="1" customFormat="1" ht="24.75" customHeight="1">
      <c r="A3" s="4"/>
      <c r="B3" s="5"/>
      <c r="D3" s="528" t="str">
        <f>'Ост Центр_8'!D3</f>
        <v>от______________№_______________</v>
      </c>
    </row>
    <row r="4" spans="1:6" s="1" customFormat="1" ht="66" customHeight="1" thickBot="1">
      <c r="A4" s="566" t="s">
        <v>285</v>
      </c>
      <c r="B4" s="566"/>
      <c r="C4" s="566"/>
      <c r="D4" s="566"/>
      <c r="E4" s="341"/>
      <c r="F4" s="341"/>
    </row>
    <row r="5" spans="1:6" ht="23.25" customHeight="1" thickTop="1" thickBot="1">
      <c r="A5" s="552" t="s">
        <v>56</v>
      </c>
      <c r="B5" s="554" t="s">
        <v>0</v>
      </c>
      <c r="C5" s="554" t="s">
        <v>95</v>
      </c>
      <c r="D5" s="555"/>
    </row>
    <row r="6" spans="1:6" ht="88.5" customHeight="1" thickBot="1">
      <c r="A6" s="553"/>
      <c r="B6" s="545"/>
      <c r="C6" s="438" t="str">
        <f>'Ост Центр_8'!C6</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6" s="434" t="s">
        <v>27</v>
      </c>
    </row>
    <row r="7" spans="1:6" ht="18.75" customHeight="1" thickBot="1">
      <c r="A7" s="553"/>
      <c r="B7" s="545"/>
      <c r="C7" s="427" t="s">
        <v>101</v>
      </c>
      <c r="D7" s="430" t="s">
        <v>102</v>
      </c>
    </row>
    <row r="8" spans="1:6" ht="17.25" thickBot="1">
      <c r="A8" s="426">
        <v>1</v>
      </c>
      <c r="B8" s="427">
        <v>2</v>
      </c>
      <c r="C8" s="427">
        <v>3</v>
      </c>
      <c r="D8" s="430">
        <v>4</v>
      </c>
    </row>
    <row r="9" spans="1:6" ht="40.5" customHeight="1" thickBot="1">
      <c r="A9" s="426" t="s">
        <v>1</v>
      </c>
      <c r="B9" s="68" t="s">
        <v>2</v>
      </c>
      <c r="C9" s="437">
        <f>'Ост Центр_8'!C9</f>
        <v>3700</v>
      </c>
      <c r="D9" s="439">
        <f>'Ост Центр_8'!D9</f>
        <v>1800</v>
      </c>
    </row>
    <row r="10" spans="1:6" ht="24.75" customHeight="1" thickBot="1">
      <c r="A10" s="426" t="s">
        <v>3</v>
      </c>
      <c r="B10" s="69" t="s">
        <v>4</v>
      </c>
      <c r="C10" s="437">
        <v>220</v>
      </c>
      <c r="D10" s="439">
        <v>190</v>
      </c>
    </row>
    <row r="11" spans="1:6" ht="36" customHeight="1" thickBot="1">
      <c r="A11" s="426" t="s">
        <v>5</v>
      </c>
      <c r="B11" s="69" t="s">
        <v>24</v>
      </c>
      <c r="C11" s="437" t="s">
        <v>26</v>
      </c>
      <c r="D11" s="439">
        <f>D10*0.5</f>
        <v>95</v>
      </c>
    </row>
    <row r="12" spans="1:6" ht="18.75" customHeight="1" thickBot="1">
      <c r="A12" s="426" t="s">
        <v>7</v>
      </c>
      <c r="B12" s="564" t="s">
        <v>9</v>
      </c>
      <c r="C12" s="567"/>
      <c r="D12" s="568"/>
    </row>
    <row r="13" spans="1:6" ht="33" customHeight="1" thickBot="1">
      <c r="A13" s="426" t="s">
        <v>8</v>
      </c>
      <c r="B13" s="564" t="s">
        <v>21</v>
      </c>
      <c r="C13" s="564"/>
      <c r="D13" s="565"/>
    </row>
    <row r="14" spans="1:6" ht="33.75" customHeight="1" thickBot="1">
      <c r="A14" s="426" t="s">
        <v>10</v>
      </c>
      <c r="B14" s="68" t="s">
        <v>90</v>
      </c>
      <c r="C14" s="437">
        <f>'Ост Центр_8'!C14</f>
        <v>160</v>
      </c>
      <c r="D14" s="439">
        <f>'Ост Центр_8'!D14</f>
        <v>140</v>
      </c>
    </row>
    <row r="15" spans="1:6" ht="34.5" customHeight="1" thickBot="1">
      <c r="A15" s="70" t="s">
        <v>11</v>
      </c>
      <c r="B15" s="71" t="s">
        <v>48</v>
      </c>
      <c r="C15" s="437" t="str">
        <f>'Ост Центр_8'!C15</f>
        <v>-</v>
      </c>
      <c r="D15" s="439">
        <f>'Ост Центр_8'!D15</f>
        <v>70</v>
      </c>
    </row>
    <row r="16" spans="1:6" ht="49.5" customHeight="1" thickBot="1">
      <c r="A16" s="70" t="s">
        <v>12</v>
      </c>
      <c r="B16" s="71" t="s">
        <v>97</v>
      </c>
      <c r="C16" s="437">
        <f>'Ост Центр_8'!C16</f>
        <v>296</v>
      </c>
      <c r="D16" s="439">
        <f>'Ост Центр_8'!D16</f>
        <v>240</v>
      </c>
    </row>
    <row r="17" spans="1:4" ht="31.5" customHeight="1" thickBot="1">
      <c r="A17" s="426" t="s">
        <v>13</v>
      </c>
      <c r="B17" s="68" t="s">
        <v>50</v>
      </c>
      <c r="C17" s="437" t="str">
        <f>'Ост Центр_8'!C17</f>
        <v xml:space="preserve"> -</v>
      </c>
      <c r="D17" s="439">
        <f>'Ост Центр_8'!D17</f>
        <v>200</v>
      </c>
    </row>
    <row r="18" spans="1:4" s="3" customFormat="1" ht="23.25" customHeight="1" thickBot="1">
      <c r="A18" s="70" t="s">
        <v>14</v>
      </c>
      <c r="B18" s="545" t="s">
        <v>22</v>
      </c>
      <c r="C18" s="545"/>
      <c r="D18" s="546"/>
    </row>
    <row r="19" spans="1:4" s="3" customFormat="1" ht="37.5" customHeight="1" thickBot="1">
      <c r="A19" s="426" t="s">
        <v>15</v>
      </c>
      <c r="B19" s="68" t="s">
        <v>98</v>
      </c>
      <c r="C19" s="562">
        <f>'Ост Центр_8'!C19:D19</f>
        <v>0.46</v>
      </c>
      <c r="D19" s="563"/>
    </row>
    <row r="20" spans="1:4" s="3" customFormat="1" ht="42.75" customHeight="1" thickBot="1">
      <c r="A20" s="70" t="s">
        <v>16</v>
      </c>
      <c r="B20" s="545" t="s">
        <v>28</v>
      </c>
      <c r="C20" s="545"/>
      <c r="D20" s="546"/>
    </row>
    <row r="21" spans="1:4" s="3" customFormat="1" ht="36.75" customHeight="1" thickBot="1">
      <c r="A21" s="70" t="s">
        <v>17</v>
      </c>
      <c r="B21" s="68" t="s">
        <v>100</v>
      </c>
      <c r="C21" s="437">
        <f>'Ост Центр_8'!C21</f>
        <v>365</v>
      </c>
      <c r="D21" s="439">
        <f>'Ост Центр_8'!D21</f>
        <v>262</v>
      </c>
    </row>
    <row r="22" spans="1:4" s="3" customFormat="1" ht="40.5" customHeight="1" thickBot="1">
      <c r="A22" s="70" t="s">
        <v>29</v>
      </c>
      <c r="B22" s="68" t="s">
        <v>55</v>
      </c>
      <c r="C22" s="437" t="s">
        <v>6</v>
      </c>
      <c r="D22" s="439">
        <f>D21*0.5</f>
        <v>131</v>
      </c>
    </row>
    <row r="23" spans="1:4" s="3" customFormat="1" ht="34.5" customHeight="1" thickBot="1">
      <c r="A23" s="70" t="s">
        <v>18</v>
      </c>
      <c r="B23" s="564" t="s">
        <v>23</v>
      </c>
      <c r="C23" s="564"/>
      <c r="D23" s="565"/>
    </row>
    <row r="24" spans="1:4" s="3" customFormat="1" ht="42" customHeight="1" thickBot="1">
      <c r="A24" s="70" t="s">
        <v>19</v>
      </c>
      <c r="B24" s="68" t="s">
        <v>171</v>
      </c>
      <c r="C24" s="437">
        <f>C14</f>
        <v>160</v>
      </c>
      <c r="D24" s="439">
        <f>D14</f>
        <v>140</v>
      </c>
    </row>
    <row r="25" spans="1:4" s="3" customFormat="1" ht="38.25" customHeight="1" thickBot="1">
      <c r="A25" s="70" t="s">
        <v>30</v>
      </c>
      <c r="B25" s="68" t="s">
        <v>172</v>
      </c>
      <c r="C25" s="437" t="s">
        <v>6</v>
      </c>
      <c r="D25" s="439">
        <f>D24/2</f>
        <v>70</v>
      </c>
    </row>
    <row r="26" spans="1:4" s="3" customFormat="1" ht="39" customHeight="1" thickBot="1">
      <c r="A26" s="70" t="s">
        <v>31</v>
      </c>
      <c r="B26" s="68" t="s">
        <v>99</v>
      </c>
      <c r="C26" s="562">
        <f>'Ост Центр_8'!C26:D26</f>
        <v>0.42</v>
      </c>
      <c r="D26" s="563"/>
    </row>
    <row r="27" spans="1:4" s="3" customFormat="1" ht="42" customHeight="1" thickBot="1">
      <c r="A27" s="70" t="s">
        <v>60</v>
      </c>
      <c r="B27" s="68" t="s">
        <v>166</v>
      </c>
      <c r="C27" s="437" t="s">
        <v>6</v>
      </c>
      <c r="D27" s="439">
        <f>'Ост Центр_8'!D27</f>
        <v>30</v>
      </c>
    </row>
    <row r="28" spans="1:4" s="3" customFormat="1" ht="43.5" customHeight="1" thickBot="1">
      <c r="A28" s="72" t="s">
        <v>61</v>
      </c>
      <c r="B28" s="74" t="s">
        <v>62</v>
      </c>
      <c r="C28" s="440" t="s">
        <v>6</v>
      </c>
      <c r="D28" s="442">
        <f>'Ост Центр_8'!D28</f>
        <v>0.5</v>
      </c>
    </row>
    <row r="29" spans="1:4" ht="21" customHeight="1" thickTop="1">
      <c r="A29" s="549" t="s">
        <v>20</v>
      </c>
      <c r="B29" s="550"/>
    </row>
    <row r="30" spans="1:4" ht="54" customHeight="1">
      <c r="A30" s="560" t="str">
        <f>Карелия_6!A30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30" s="561"/>
      <c r="C30" s="561"/>
      <c r="D30" s="561"/>
    </row>
  </sheetData>
  <mergeCells count="13">
    <mergeCell ref="B13:D13"/>
    <mergeCell ref="A4:D4"/>
    <mergeCell ref="A5:A7"/>
    <mergeCell ref="B5:B7"/>
    <mergeCell ref="C5:D5"/>
    <mergeCell ref="B12:D12"/>
    <mergeCell ref="A30:D30"/>
    <mergeCell ref="B18:D18"/>
    <mergeCell ref="C19:D19"/>
    <mergeCell ref="B20:D20"/>
    <mergeCell ref="B23:D23"/>
    <mergeCell ref="C26:D26"/>
    <mergeCell ref="A29:B29"/>
  </mergeCells>
  <printOptions horizontalCentered="1"/>
  <pageMargins left="0.23622047244094491" right="0.15748031496062992" top="0.15748031496062992" bottom="0.15748031496062992" header="0.15748031496062992" footer="0.15748031496062992"/>
  <pageSetup paperSize="9" scale="52" firstPageNumber="14" orientation="landscape" useFirstPageNumber="1" r:id="rId1"/>
  <headerFooter alignWithMargins="0">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tabColor rgb="FF0070C0"/>
  </sheetPr>
  <dimension ref="A1:F23"/>
  <sheetViews>
    <sheetView view="pageBreakPreview" zoomScale="50" zoomScaleNormal="65" zoomScaleSheetLayoutView="50" workbookViewId="0">
      <selection activeCell="D1" sqref="D1"/>
    </sheetView>
  </sheetViews>
  <sheetFormatPr defaultRowHeight="18.75"/>
  <cols>
    <col min="1" max="1" width="17.7109375" style="8" customWidth="1"/>
    <col min="2" max="2" width="142.5703125" style="8" customWidth="1"/>
    <col min="3" max="3" width="48.5703125" style="8" customWidth="1"/>
    <col min="4" max="4" width="55.5703125" style="8" customWidth="1"/>
    <col min="5" max="6" width="17.42578125" style="8" customWidth="1"/>
    <col min="7" max="16384" width="9.140625" style="8"/>
  </cols>
  <sheetData>
    <row r="1" spans="1:6">
      <c r="D1" s="372" t="s">
        <v>468</v>
      </c>
    </row>
    <row r="2" spans="1:6" ht="39" customHeight="1">
      <c r="D2" s="373" t="str">
        <f>ИркутскЗабайзона_66!E2</f>
        <v xml:space="preserve">к приказу ФАС России </v>
      </c>
    </row>
    <row r="3" spans="1:6" ht="21.75" customHeight="1">
      <c r="D3" s="373" t="str">
        <f>ИркутскЗабайзона_66!E3</f>
        <v>от______________№_______________</v>
      </c>
    </row>
    <row r="4" spans="1:6" ht="57" customHeight="1" thickBot="1">
      <c r="A4" s="754" t="s">
        <v>365</v>
      </c>
      <c r="B4" s="754"/>
      <c r="C4" s="754"/>
      <c r="D4" s="754"/>
      <c r="E4" s="370"/>
      <c r="F4" s="370"/>
    </row>
    <row r="5" spans="1:6" s="34" customFormat="1" ht="23.25" customHeight="1" thickTop="1" thickBot="1">
      <c r="A5" s="777" t="str">
        <f>ИркутскЗабайзона_66!A5:A7</f>
        <v>№№ пунктов</v>
      </c>
      <c r="B5" s="811" t="s">
        <v>32</v>
      </c>
      <c r="C5" s="813" t="s">
        <v>33</v>
      </c>
      <c r="D5" s="814"/>
    </row>
    <row r="6" spans="1:6" s="34" customFormat="1" ht="51.75" customHeight="1" thickBot="1">
      <c r="A6" s="791"/>
      <c r="B6" s="578"/>
      <c r="C6" s="367" t="s">
        <v>86</v>
      </c>
      <c r="D6" s="368" t="s">
        <v>87</v>
      </c>
    </row>
    <row r="7" spans="1:6" s="34" customFormat="1" ht="25.5" customHeight="1" thickBot="1">
      <c r="A7" s="791"/>
      <c r="B7" s="578"/>
      <c r="C7" s="580" t="s">
        <v>85</v>
      </c>
      <c r="D7" s="581"/>
    </row>
    <row r="8" spans="1:6" ht="19.5" thickBot="1">
      <c r="A8" s="153">
        <v>1</v>
      </c>
      <c r="B8" s="154">
        <v>2</v>
      </c>
      <c r="C8" s="154">
        <v>3</v>
      </c>
      <c r="D8" s="155">
        <v>4</v>
      </c>
    </row>
    <row r="9" spans="1:6" ht="41.25" customHeight="1" thickBot="1">
      <c r="A9" s="349" t="s">
        <v>1</v>
      </c>
      <c r="B9" s="752" t="str">
        <f>МГИркутскЗаб_89!B9</f>
        <v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v>
      </c>
      <c r="C9" s="752"/>
      <c r="D9" s="753"/>
    </row>
    <row r="10" spans="1:6" ht="20.25" customHeight="1" thickBot="1">
      <c r="A10" s="349" t="s">
        <v>34</v>
      </c>
      <c r="B10" s="752" t="s">
        <v>35</v>
      </c>
      <c r="C10" s="752"/>
      <c r="D10" s="753"/>
    </row>
    <row r="11" spans="1:6" ht="26.25" customHeight="1" thickBot="1">
      <c r="A11" s="762" t="s">
        <v>36</v>
      </c>
      <c r="B11" s="752" t="s">
        <v>37</v>
      </c>
      <c r="C11" s="752"/>
      <c r="D11" s="753"/>
    </row>
    <row r="12" spans="1:6" ht="30" customHeight="1">
      <c r="A12" s="763"/>
      <c r="B12" s="190" t="s">
        <v>82</v>
      </c>
      <c r="C12" s="224">
        <v>3.8</v>
      </c>
      <c r="D12" s="204">
        <v>5</v>
      </c>
    </row>
    <row r="13" spans="1:6" ht="30" customHeight="1">
      <c r="A13" s="763"/>
      <c r="B13" s="190" t="s">
        <v>89</v>
      </c>
      <c r="C13" s="205">
        <v>4.5</v>
      </c>
      <c r="D13" s="204">
        <v>5.8</v>
      </c>
    </row>
    <row r="14" spans="1:6" ht="30" customHeight="1">
      <c r="A14" s="763"/>
      <c r="B14" s="279" t="s">
        <v>276</v>
      </c>
      <c r="C14" s="205">
        <v>5.6</v>
      </c>
      <c r="D14" s="204">
        <v>7.6</v>
      </c>
    </row>
    <row r="15" spans="1:6" ht="30" customHeight="1">
      <c r="A15" s="763"/>
      <c r="B15" s="279" t="s">
        <v>256</v>
      </c>
      <c r="C15" s="205">
        <v>6.4</v>
      </c>
      <c r="D15" s="204">
        <v>8.9</v>
      </c>
    </row>
    <row r="16" spans="1:6" ht="30" customHeight="1" thickBot="1">
      <c r="A16" s="764"/>
      <c r="B16" s="386" t="s">
        <v>261</v>
      </c>
      <c r="C16" s="206">
        <v>7</v>
      </c>
      <c r="D16" s="204">
        <v>9.1999999999999993</v>
      </c>
    </row>
    <row r="17" spans="1:4" s="14" customFormat="1" ht="29.25" customHeight="1" thickBot="1">
      <c r="A17" s="160" t="s">
        <v>40</v>
      </c>
      <c r="B17" s="766" t="str">
        <f>МГИркутскЗаб_89!B16</f>
        <v>С помощью телефониста:</v>
      </c>
      <c r="C17" s="766"/>
      <c r="D17" s="767"/>
    </row>
    <row r="18" spans="1:4" s="14" customFormat="1" ht="44.25" customHeight="1" thickBot="1">
      <c r="A18" s="161" t="s">
        <v>42</v>
      </c>
      <c r="B18" s="766" t="str">
        <f>МГИркутскЗаб_89!B17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8" s="766"/>
      <c r="D18" s="767"/>
    </row>
    <row r="19" spans="1:4" s="14" customFormat="1" ht="41.25" customHeight="1" thickBot="1">
      <c r="A19" s="160" t="s">
        <v>43</v>
      </c>
      <c r="B19" s="766" t="str">
        <f>МГИркутскЗаб_89!B18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9" s="766"/>
      <c r="D19" s="767"/>
    </row>
    <row r="20" spans="1:4" s="14" customFormat="1" ht="27" customHeight="1" thickBot="1">
      <c r="A20" s="162" t="s">
        <v>44</v>
      </c>
      <c r="B20" s="771" t="str">
        <f>МГИркутскЗаб_89!B19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20" s="771"/>
      <c r="D20" s="805"/>
    </row>
    <row r="21" spans="1:4" s="14" customFormat="1" ht="23.25" customHeight="1" thickTop="1">
      <c r="A21" s="783" t="s">
        <v>45</v>
      </c>
      <c r="B21" s="784"/>
      <c r="C21" s="784"/>
      <c r="D21" s="785"/>
    </row>
    <row r="22" spans="1:4" s="14" customFormat="1" ht="61.5" customHeight="1">
      <c r="A22" s="783" t="str">
        <f>ИркутскЗабайзона_66!A27:F27</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2" s="784"/>
      <c r="C22" s="784"/>
      <c r="D22" s="785"/>
    </row>
    <row r="23" spans="1:4" s="14" customFormat="1" ht="24.75" customHeight="1">
      <c r="A23" s="815" t="s">
        <v>46</v>
      </c>
      <c r="B23" s="816"/>
      <c r="C23" s="816"/>
      <c r="D23" s="817"/>
    </row>
  </sheetData>
  <mergeCells count="16">
    <mergeCell ref="B9:D9"/>
    <mergeCell ref="A4:D4"/>
    <mergeCell ref="A5:A7"/>
    <mergeCell ref="B5:B7"/>
    <mergeCell ref="C5:D5"/>
    <mergeCell ref="C7:D7"/>
    <mergeCell ref="A23:D23"/>
    <mergeCell ref="B10:D10"/>
    <mergeCell ref="A11:A16"/>
    <mergeCell ref="B11:D11"/>
    <mergeCell ref="B17:D17"/>
    <mergeCell ref="B18:D18"/>
    <mergeCell ref="B19:D19"/>
    <mergeCell ref="B20:D20"/>
    <mergeCell ref="A21:D21"/>
    <mergeCell ref="A22:D22"/>
  </mergeCells>
  <printOptions horizontalCentered="1"/>
  <pageMargins left="0.23622047244094491" right="0.15748031496062992" top="0.15748031496062992" bottom="0.19685039370078741" header="0.15748031496062992" footer="0.15748031496062992"/>
  <pageSetup paperSize="9" scale="55" firstPageNumber="96" orientation="landscape" useFirstPageNumber="1" r:id="rId1"/>
  <headerFooter alignWithMargins="0">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5">
    <tabColor rgb="FF0070C0"/>
  </sheetPr>
  <dimension ref="A1:G24"/>
  <sheetViews>
    <sheetView view="pageBreakPreview" zoomScale="80" zoomScaleNormal="70" zoomScaleSheetLayoutView="80" workbookViewId="0">
      <selection activeCell="E1" sqref="E1:F1"/>
    </sheetView>
  </sheetViews>
  <sheetFormatPr defaultRowHeight="18.75"/>
  <cols>
    <col min="1" max="1" width="13.28515625" style="254" customWidth="1"/>
    <col min="2" max="2" width="71.42578125" style="254" customWidth="1"/>
    <col min="3" max="3" width="27.5703125" style="254" customWidth="1"/>
    <col min="4" max="4" width="45.85546875" style="254" customWidth="1"/>
    <col min="5" max="5" width="26.140625" style="254" customWidth="1"/>
    <col min="6" max="6" width="42" style="254" customWidth="1"/>
    <col min="7" max="7" width="10" style="254" customWidth="1"/>
    <col min="8" max="247" width="9.140625" style="254"/>
    <col min="248" max="248" width="13.28515625" style="254" customWidth="1"/>
    <col min="249" max="249" width="35.140625" style="254" customWidth="1"/>
    <col min="250" max="250" width="24.5703125" style="254" customWidth="1"/>
    <col min="251" max="251" width="23.85546875" style="254" customWidth="1"/>
    <col min="252" max="252" width="23.5703125" style="254" customWidth="1"/>
    <col min="253" max="253" width="24.7109375" style="254" customWidth="1"/>
    <col min="254" max="255" width="17.42578125" style="254" customWidth="1"/>
    <col min="256" max="256" width="10.140625" style="254" customWidth="1"/>
    <col min="257" max="503" width="9.140625" style="254"/>
    <col min="504" max="504" width="13.28515625" style="254" customWidth="1"/>
    <col min="505" max="505" width="35.140625" style="254" customWidth="1"/>
    <col min="506" max="506" width="24.5703125" style="254" customWidth="1"/>
    <col min="507" max="507" width="23.85546875" style="254" customWidth="1"/>
    <col min="508" max="508" width="23.5703125" style="254" customWidth="1"/>
    <col min="509" max="509" width="24.7109375" style="254" customWidth="1"/>
    <col min="510" max="511" width="17.42578125" style="254" customWidth="1"/>
    <col min="512" max="512" width="10.140625" style="254" customWidth="1"/>
    <col min="513" max="759" width="9.140625" style="254"/>
    <col min="760" max="760" width="13.28515625" style="254" customWidth="1"/>
    <col min="761" max="761" width="35.140625" style="254" customWidth="1"/>
    <col min="762" max="762" width="24.5703125" style="254" customWidth="1"/>
    <col min="763" max="763" width="23.85546875" style="254" customWidth="1"/>
    <col min="764" max="764" width="23.5703125" style="254" customWidth="1"/>
    <col min="765" max="765" width="24.7109375" style="254" customWidth="1"/>
    <col min="766" max="767" width="17.42578125" style="254" customWidth="1"/>
    <col min="768" max="768" width="10.140625" style="254" customWidth="1"/>
    <col min="769" max="1015" width="9.140625" style="254"/>
    <col min="1016" max="1016" width="13.28515625" style="254" customWidth="1"/>
    <col min="1017" max="1017" width="35.140625" style="254" customWidth="1"/>
    <col min="1018" max="1018" width="24.5703125" style="254" customWidth="1"/>
    <col min="1019" max="1019" width="23.85546875" style="254" customWidth="1"/>
    <col min="1020" max="1020" width="23.5703125" style="254" customWidth="1"/>
    <col min="1021" max="1021" width="24.7109375" style="254" customWidth="1"/>
    <col min="1022" max="1023" width="17.42578125" style="254" customWidth="1"/>
    <col min="1024" max="1024" width="10.140625" style="254" customWidth="1"/>
    <col min="1025" max="1271" width="9.140625" style="254"/>
    <col min="1272" max="1272" width="13.28515625" style="254" customWidth="1"/>
    <col min="1273" max="1273" width="35.140625" style="254" customWidth="1"/>
    <col min="1274" max="1274" width="24.5703125" style="254" customWidth="1"/>
    <col min="1275" max="1275" width="23.85546875" style="254" customWidth="1"/>
    <col min="1276" max="1276" width="23.5703125" style="254" customWidth="1"/>
    <col min="1277" max="1277" width="24.7109375" style="254" customWidth="1"/>
    <col min="1278" max="1279" width="17.42578125" style="254" customWidth="1"/>
    <col min="1280" max="1280" width="10.140625" style="254" customWidth="1"/>
    <col min="1281" max="1527" width="9.140625" style="254"/>
    <col min="1528" max="1528" width="13.28515625" style="254" customWidth="1"/>
    <col min="1529" max="1529" width="35.140625" style="254" customWidth="1"/>
    <col min="1530" max="1530" width="24.5703125" style="254" customWidth="1"/>
    <col min="1531" max="1531" width="23.85546875" style="254" customWidth="1"/>
    <col min="1532" max="1532" width="23.5703125" style="254" customWidth="1"/>
    <col min="1533" max="1533" width="24.7109375" style="254" customWidth="1"/>
    <col min="1534" max="1535" width="17.42578125" style="254" customWidth="1"/>
    <col min="1536" max="1536" width="10.140625" style="254" customWidth="1"/>
    <col min="1537" max="1783" width="9.140625" style="254"/>
    <col min="1784" max="1784" width="13.28515625" style="254" customWidth="1"/>
    <col min="1785" max="1785" width="35.140625" style="254" customWidth="1"/>
    <col min="1786" max="1786" width="24.5703125" style="254" customWidth="1"/>
    <col min="1787" max="1787" width="23.85546875" style="254" customWidth="1"/>
    <col min="1788" max="1788" width="23.5703125" style="254" customWidth="1"/>
    <col min="1789" max="1789" width="24.7109375" style="254" customWidth="1"/>
    <col min="1790" max="1791" width="17.42578125" style="254" customWidth="1"/>
    <col min="1792" max="1792" width="10.140625" style="254" customWidth="1"/>
    <col min="1793" max="2039" width="9.140625" style="254"/>
    <col min="2040" max="2040" width="13.28515625" style="254" customWidth="1"/>
    <col min="2041" max="2041" width="35.140625" style="254" customWidth="1"/>
    <col min="2042" max="2042" width="24.5703125" style="254" customWidth="1"/>
    <col min="2043" max="2043" width="23.85546875" style="254" customWidth="1"/>
    <col min="2044" max="2044" width="23.5703125" style="254" customWidth="1"/>
    <col min="2045" max="2045" width="24.7109375" style="254" customWidth="1"/>
    <col min="2046" max="2047" width="17.42578125" style="254" customWidth="1"/>
    <col min="2048" max="2048" width="10.140625" style="254" customWidth="1"/>
    <col min="2049" max="2295" width="9.140625" style="254"/>
    <col min="2296" max="2296" width="13.28515625" style="254" customWidth="1"/>
    <col min="2297" max="2297" width="35.140625" style="254" customWidth="1"/>
    <col min="2298" max="2298" width="24.5703125" style="254" customWidth="1"/>
    <col min="2299" max="2299" width="23.85546875" style="254" customWidth="1"/>
    <col min="2300" max="2300" width="23.5703125" style="254" customWidth="1"/>
    <col min="2301" max="2301" width="24.7109375" style="254" customWidth="1"/>
    <col min="2302" max="2303" width="17.42578125" style="254" customWidth="1"/>
    <col min="2304" max="2304" width="10.140625" style="254" customWidth="1"/>
    <col min="2305" max="2551" width="9.140625" style="254"/>
    <col min="2552" max="2552" width="13.28515625" style="254" customWidth="1"/>
    <col min="2553" max="2553" width="35.140625" style="254" customWidth="1"/>
    <col min="2554" max="2554" width="24.5703125" style="254" customWidth="1"/>
    <col min="2555" max="2555" width="23.85546875" style="254" customWidth="1"/>
    <col min="2556" max="2556" width="23.5703125" style="254" customWidth="1"/>
    <col min="2557" max="2557" width="24.7109375" style="254" customWidth="1"/>
    <col min="2558" max="2559" width="17.42578125" style="254" customWidth="1"/>
    <col min="2560" max="2560" width="10.140625" style="254" customWidth="1"/>
    <col min="2561" max="2807" width="9.140625" style="254"/>
    <col min="2808" max="2808" width="13.28515625" style="254" customWidth="1"/>
    <col min="2809" max="2809" width="35.140625" style="254" customWidth="1"/>
    <col min="2810" max="2810" width="24.5703125" style="254" customWidth="1"/>
    <col min="2811" max="2811" width="23.85546875" style="254" customWidth="1"/>
    <col min="2812" max="2812" width="23.5703125" style="254" customWidth="1"/>
    <col min="2813" max="2813" width="24.7109375" style="254" customWidth="1"/>
    <col min="2814" max="2815" width="17.42578125" style="254" customWidth="1"/>
    <col min="2816" max="2816" width="10.140625" style="254" customWidth="1"/>
    <col min="2817" max="3063" width="9.140625" style="254"/>
    <col min="3064" max="3064" width="13.28515625" style="254" customWidth="1"/>
    <col min="3065" max="3065" width="35.140625" style="254" customWidth="1"/>
    <col min="3066" max="3066" width="24.5703125" style="254" customWidth="1"/>
    <col min="3067" max="3067" width="23.85546875" style="254" customWidth="1"/>
    <col min="3068" max="3068" width="23.5703125" style="254" customWidth="1"/>
    <col min="3069" max="3069" width="24.7109375" style="254" customWidth="1"/>
    <col min="3070" max="3071" width="17.42578125" style="254" customWidth="1"/>
    <col min="3072" max="3072" width="10.140625" style="254" customWidth="1"/>
    <col min="3073" max="3319" width="9.140625" style="254"/>
    <col min="3320" max="3320" width="13.28515625" style="254" customWidth="1"/>
    <col min="3321" max="3321" width="35.140625" style="254" customWidth="1"/>
    <col min="3322" max="3322" width="24.5703125" style="254" customWidth="1"/>
    <col min="3323" max="3323" width="23.85546875" style="254" customWidth="1"/>
    <col min="3324" max="3324" width="23.5703125" style="254" customWidth="1"/>
    <col min="3325" max="3325" width="24.7109375" style="254" customWidth="1"/>
    <col min="3326" max="3327" width="17.42578125" style="254" customWidth="1"/>
    <col min="3328" max="3328" width="10.140625" style="254" customWidth="1"/>
    <col min="3329" max="3575" width="9.140625" style="254"/>
    <col min="3576" max="3576" width="13.28515625" style="254" customWidth="1"/>
    <col min="3577" max="3577" width="35.140625" style="254" customWidth="1"/>
    <col min="3578" max="3578" width="24.5703125" style="254" customWidth="1"/>
    <col min="3579" max="3579" width="23.85546875" style="254" customWidth="1"/>
    <col min="3580" max="3580" width="23.5703125" style="254" customWidth="1"/>
    <col min="3581" max="3581" width="24.7109375" style="254" customWidth="1"/>
    <col min="3582" max="3583" width="17.42578125" style="254" customWidth="1"/>
    <col min="3584" max="3584" width="10.140625" style="254" customWidth="1"/>
    <col min="3585" max="3831" width="9.140625" style="254"/>
    <col min="3832" max="3832" width="13.28515625" style="254" customWidth="1"/>
    <col min="3833" max="3833" width="35.140625" style="254" customWidth="1"/>
    <col min="3834" max="3834" width="24.5703125" style="254" customWidth="1"/>
    <col min="3835" max="3835" width="23.85546875" style="254" customWidth="1"/>
    <col min="3836" max="3836" width="23.5703125" style="254" customWidth="1"/>
    <col min="3837" max="3837" width="24.7109375" style="254" customWidth="1"/>
    <col min="3838" max="3839" width="17.42578125" style="254" customWidth="1"/>
    <col min="3840" max="3840" width="10.140625" style="254" customWidth="1"/>
    <col min="3841" max="4087" width="9.140625" style="254"/>
    <col min="4088" max="4088" width="13.28515625" style="254" customWidth="1"/>
    <col min="4089" max="4089" width="35.140625" style="254" customWidth="1"/>
    <col min="4090" max="4090" width="24.5703125" style="254" customWidth="1"/>
    <col min="4091" max="4091" width="23.85546875" style="254" customWidth="1"/>
    <col min="4092" max="4092" width="23.5703125" style="254" customWidth="1"/>
    <col min="4093" max="4093" width="24.7109375" style="254" customWidth="1"/>
    <col min="4094" max="4095" width="17.42578125" style="254" customWidth="1"/>
    <col min="4096" max="4096" width="10.140625" style="254" customWidth="1"/>
    <col min="4097" max="4343" width="9.140625" style="254"/>
    <col min="4344" max="4344" width="13.28515625" style="254" customWidth="1"/>
    <col min="4345" max="4345" width="35.140625" style="254" customWidth="1"/>
    <col min="4346" max="4346" width="24.5703125" style="254" customWidth="1"/>
    <col min="4347" max="4347" width="23.85546875" style="254" customWidth="1"/>
    <col min="4348" max="4348" width="23.5703125" style="254" customWidth="1"/>
    <col min="4349" max="4349" width="24.7109375" style="254" customWidth="1"/>
    <col min="4350" max="4351" width="17.42578125" style="254" customWidth="1"/>
    <col min="4352" max="4352" width="10.140625" style="254" customWidth="1"/>
    <col min="4353" max="4599" width="9.140625" style="254"/>
    <col min="4600" max="4600" width="13.28515625" style="254" customWidth="1"/>
    <col min="4601" max="4601" width="35.140625" style="254" customWidth="1"/>
    <col min="4602" max="4602" width="24.5703125" style="254" customWidth="1"/>
    <col min="4603" max="4603" width="23.85546875" style="254" customWidth="1"/>
    <col min="4604" max="4604" width="23.5703125" style="254" customWidth="1"/>
    <col min="4605" max="4605" width="24.7109375" style="254" customWidth="1"/>
    <col min="4606" max="4607" width="17.42578125" style="254" customWidth="1"/>
    <col min="4608" max="4608" width="10.140625" style="254" customWidth="1"/>
    <col min="4609" max="4855" width="9.140625" style="254"/>
    <col min="4856" max="4856" width="13.28515625" style="254" customWidth="1"/>
    <col min="4857" max="4857" width="35.140625" style="254" customWidth="1"/>
    <col min="4858" max="4858" width="24.5703125" style="254" customWidth="1"/>
    <col min="4859" max="4859" width="23.85546875" style="254" customWidth="1"/>
    <col min="4860" max="4860" width="23.5703125" style="254" customWidth="1"/>
    <col min="4861" max="4861" width="24.7109375" style="254" customWidth="1"/>
    <col min="4862" max="4863" width="17.42578125" style="254" customWidth="1"/>
    <col min="4864" max="4864" width="10.140625" style="254" customWidth="1"/>
    <col min="4865" max="5111" width="9.140625" style="254"/>
    <col min="5112" max="5112" width="13.28515625" style="254" customWidth="1"/>
    <col min="5113" max="5113" width="35.140625" style="254" customWidth="1"/>
    <col min="5114" max="5114" width="24.5703125" style="254" customWidth="1"/>
    <col min="5115" max="5115" width="23.85546875" style="254" customWidth="1"/>
    <col min="5116" max="5116" width="23.5703125" style="254" customWidth="1"/>
    <col min="5117" max="5117" width="24.7109375" style="254" customWidth="1"/>
    <col min="5118" max="5119" width="17.42578125" style="254" customWidth="1"/>
    <col min="5120" max="5120" width="10.140625" style="254" customWidth="1"/>
    <col min="5121" max="5367" width="9.140625" style="254"/>
    <col min="5368" max="5368" width="13.28515625" style="254" customWidth="1"/>
    <col min="5369" max="5369" width="35.140625" style="254" customWidth="1"/>
    <col min="5370" max="5370" width="24.5703125" style="254" customWidth="1"/>
    <col min="5371" max="5371" width="23.85546875" style="254" customWidth="1"/>
    <col min="5372" max="5372" width="23.5703125" style="254" customWidth="1"/>
    <col min="5373" max="5373" width="24.7109375" style="254" customWidth="1"/>
    <col min="5374" max="5375" width="17.42578125" style="254" customWidth="1"/>
    <col min="5376" max="5376" width="10.140625" style="254" customWidth="1"/>
    <col min="5377" max="5623" width="9.140625" style="254"/>
    <col min="5624" max="5624" width="13.28515625" style="254" customWidth="1"/>
    <col min="5625" max="5625" width="35.140625" style="254" customWidth="1"/>
    <col min="5626" max="5626" width="24.5703125" style="254" customWidth="1"/>
    <col min="5627" max="5627" width="23.85546875" style="254" customWidth="1"/>
    <col min="5628" max="5628" width="23.5703125" style="254" customWidth="1"/>
    <col min="5629" max="5629" width="24.7109375" style="254" customWidth="1"/>
    <col min="5630" max="5631" width="17.42578125" style="254" customWidth="1"/>
    <col min="5632" max="5632" width="10.140625" style="254" customWidth="1"/>
    <col min="5633" max="5879" width="9.140625" style="254"/>
    <col min="5880" max="5880" width="13.28515625" style="254" customWidth="1"/>
    <col min="5881" max="5881" width="35.140625" style="254" customWidth="1"/>
    <col min="5882" max="5882" width="24.5703125" style="254" customWidth="1"/>
    <col min="5883" max="5883" width="23.85546875" style="254" customWidth="1"/>
    <col min="5884" max="5884" width="23.5703125" style="254" customWidth="1"/>
    <col min="5885" max="5885" width="24.7109375" style="254" customWidth="1"/>
    <col min="5886" max="5887" width="17.42578125" style="254" customWidth="1"/>
    <col min="5888" max="5888" width="10.140625" style="254" customWidth="1"/>
    <col min="5889" max="6135" width="9.140625" style="254"/>
    <col min="6136" max="6136" width="13.28515625" style="254" customWidth="1"/>
    <col min="6137" max="6137" width="35.140625" style="254" customWidth="1"/>
    <col min="6138" max="6138" width="24.5703125" style="254" customWidth="1"/>
    <col min="6139" max="6139" width="23.85546875" style="254" customWidth="1"/>
    <col min="6140" max="6140" width="23.5703125" style="254" customWidth="1"/>
    <col min="6141" max="6141" width="24.7109375" style="254" customWidth="1"/>
    <col min="6142" max="6143" width="17.42578125" style="254" customWidth="1"/>
    <col min="6144" max="6144" width="10.140625" style="254" customWidth="1"/>
    <col min="6145" max="6391" width="9.140625" style="254"/>
    <col min="6392" max="6392" width="13.28515625" style="254" customWidth="1"/>
    <col min="6393" max="6393" width="35.140625" style="254" customWidth="1"/>
    <col min="6394" max="6394" width="24.5703125" style="254" customWidth="1"/>
    <col min="6395" max="6395" width="23.85546875" style="254" customWidth="1"/>
    <col min="6396" max="6396" width="23.5703125" style="254" customWidth="1"/>
    <col min="6397" max="6397" width="24.7109375" style="254" customWidth="1"/>
    <col min="6398" max="6399" width="17.42578125" style="254" customWidth="1"/>
    <col min="6400" max="6400" width="10.140625" style="254" customWidth="1"/>
    <col min="6401" max="6647" width="9.140625" style="254"/>
    <col min="6648" max="6648" width="13.28515625" style="254" customWidth="1"/>
    <col min="6649" max="6649" width="35.140625" style="254" customWidth="1"/>
    <col min="6650" max="6650" width="24.5703125" style="254" customWidth="1"/>
    <col min="6651" max="6651" width="23.85546875" style="254" customWidth="1"/>
    <col min="6652" max="6652" width="23.5703125" style="254" customWidth="1"/>
    <col min="6653" max="6653" width="24.7109375" style="254" customWidth="1"/>
    <col min="6654" max="6655" width="17.42578125" style="254" customWidth="1"/>
    <col min="6656" max="6656" width="10.140625" style="254" customWidth="1"/>
    <col min="6657" max="6903" width="9.140625" style="254"/>
    <col min="6904" max="6904" width="13.28515625" style="254" customWidth="1"/>
    <col min="6905" max="6905" width="35.140625" style="254" customWidth="1"/>
    <col min="6906" max="6906" width="24.5703125" style="254" customWidth="1"/>
    <col min="6907" max="6907" width="23.85546875" style="254" customWidth="1"/>
    <col min="6908" max="6908" width="23.5703125" style="254" customWidth="1"/>
    <col min="6909" max="6909" width="24.7109375" style="254" customWidth="1"/>
    <col min="6910" max="6911" width="17.42578125" style="254" customWidth="1"/>
    <col min="6912" max="6912" width="10.140625" style="254" customWidth="1"/>
    <col min="6913" max="7159" width="9.140625" style="254"/>
    <col min="7160" max="7160" width="13.28515625" style="254" customWidth="1"/>
    <col min="7161" max="7161" width="35.140625" style="254" customWidth="1"/>
    <col min="7162" max="7162" width="24.5703125" style="254" customWidth="1"/>
    <col min="7163" max="7163" width="23.85546875" style="254" customWidth="1"/>
    <col min="7164" max="7164" width="23.5703125" style="254" customWidth="1"/>
    <col min="7165" max="7165" width="24.7109375" style="254" customWidth="1"/>
    <col min="7166" max="7167" width="17.42578125" style="254" customWidth="1"/>
    <col min="7168" max="7168" width="10.140625" style="254" customWidth="1"/>
    <col min="7169" max="7415" width="9.140625" style="254"/>
    <col min="7416" max="7416" width="13.28515625" style="254" customWidth="1"/>
    <col min="7417" max="7417" width="35.140625" style="254" customWidth="1"/>
    <col min="7418" max="7418" width="24.5703125" style="254" customWidth="1"/>
    <col min="7419" max="7419" width="23.85546875" style="254" customWidth="1"/>
    <col min="7420" max="7420" width="23.5703125" style="254" customWidth="1"/>
    <col min="7421" max="7421" width="24.7109375" style="254" customWidth="1"/>
    <col min="7422" max="7423" width="17.42578125" style="254" customWidth="1"/>
    <col min="7424" max="7424" width="10.140625" style="254" customWidth="1"/>
    <col min="7425" max="7671" width="9.140625" style="254"/>
    <col min="7672" max="7672" width="13.28515625" style="254" customWidth="1"/>
    <col min="7673" max="7673" width="35.140625" style="254" customWidth="1"/>
    <col min="7674" max="7674" width="24.5703125" style="254" customWidth="1"/>
    <col min="7675" max="7675" width="23.85546875" style="254" customWidth="1"/>
    <col min="7676" max="7676" width="23.5703125" style="254" customWidth="1"/>
    <col min="7677" max="7677" width="24.7109375" style="254" customWidth="1"/>
    <col min="7678" max="7679" width="17.42578125" style="254" customWidth="1"/>
    <col min="7680" max="7680" width="10.140625" style="254" customWidth="1"/>
    <col min="7681" max="7927" width="9.140625" style="254"/>
    <col min="7928" max="7928" width="13.28515625" style="254" customWidth="1"/>
    <col min="7929" max="7929" width="35.140625" style="254" customWidth="1"/>
    <col min="7930" max="7930" width="24.5703125" style="254" customWidth="1"/>
    <col min="7931" max="7931" width="23.85546875" style="254" customWidth="1"/>
    <col min="7932" max="7932" width="23.5703125" style="254" customWidth="1"/>
    <col min="7933" max="7933" width="24.7109375" style="254" customWidth="1"/>
    <col min="7934" max="7935" width="17.42578125" style="254" customWidth="1"/>
    <col min="7936" max="7936" width="10.140625" style="254" customWidth="1"/>
    <col min="7937" max="8183" width="9.140625" style="254"/>
    <col min="8184" max="8184" width="13.28515625" style="254" customWidth="1"/>
    <col min="8185" max="8185" width="35.140625" style="254" customWidth="1"/>
    <col min="8186" max="8186" width="24.5703125" style="254" customWidth="1"/>
    <col min="8187" max="8187" width="23.85546875" style="254" customWidth="1"/>
    <col min="8188" max="8188" width="23.5703125" style="254" customWidth="1"/>
    <col min="8189" max="8189" width="24.7109375" style="254" customWidth="1"/>
    <col min="8190" max="8191" width="17.42578125" style="254" customWidth="1"/>
    <col min="8192" max="8192" width="10.140625" style="254" customWidth="1"/>
    <col min="8193" max="8439" width="9.140625" style="254"/>
    <col min="8440" max="8440" width="13.28515625" style="254" customWidth="1"/>
    <col min="8441" max="8441" width="35.140625" style="254" customWidth="1"/>
    <col min="8442" max="8442" width="24.5703125" style="254" customWidth="1"/>
    <col min="8443" max="8443" width="23.85546875" style="254" customWidth="1"/>
    <col min="8444" max="8444" width="23.5703125" style="254" customWidth="1"/>
    <col min="8445" max="8445" width="24.7109375" style="254" customWidth="1"/>
    <col min="8446" max="8447" width="17.42578125" style="254" customWidth="1"/>
    <col min="8448" max="8448" width="10.140625" style="254" customWidth="1"/>
    <col min="8449" max="8695" width="9.140625" style="254"/>
    <col min="8696" max="8696" width="13.28515625" style="254" customWidth="1"/>
    <col min="8697" max="8697" width="35.140625" style="254" customWidth="1"/>
    <col min="8698" max="8698" width="24.5703125" style="254" customWidth="1"/>
    <col min="8699" max="8699" width="23.85546875" style="254" customWidth="1"/>
    <col min="8700" max="8700" width="23.5703125" style="254" customWidth="1"/>
    <col min="8701" max="8701" width="24.7109375" style="254" customWidth="1"/>
    <col min="8702" max="8703" width="17.42578125" style="254" customWidth="1"/>
    <col min="8704" max="8704" width="10.140625" style="254" customWidth="1"/>
    <col min="8705" max="8951" width="9.140625" style="254"/>
    <col min="8952" max="8952" width="13.28515625" style="254" customWidth="1"/>
    <col min="8953" max="8953" width="35.140625" style="254" customWidth="1"/>
    <col min="8954" max="8954" width="24.5703125" style="254" customWidth="1"/>
    <col min="8955" max="8955" width="23.85546875" style="254" customWidth="1"/>
    <col min="8956" max="8956" width="23.5703125" style="254" customWidth="1"/>
    <col min="8957" max="8957" width="24.7109375" style="254" customWidth="1"/>
    <col min="8958" max="8959" width="17.42578125" style="254" customWidth="1"/>
    <col min="8960" max="8960" width="10.140625" style="254" customWidth="1"/>
    <col min="8961" max="9207" width="9.140625" style="254"/>
    <col min="9208" max="9208" width="13.28515625" style="254" customWidth="1"/>
    <col min="9209" max="9209" width="35.140625" style="254" customWidth="1"/>
    <col min="9210" max="9210" width="24.5703125" style="254" customWidth="1"/>
    <col min="9211" max="9211" width="23.85546875" style="254" customWidth="1"/>
    <col min="9212" max="9212" width="23.5703125" style="254" customWidth="1"/>
    <col min="9213" max="9213" width="24.7109375" style="254" customWidth="1"/>
    <col min="9214" max="9215" width="17.42578125" style="254" customWidth="1"/>
    <col min="9216" max="9216" width="10.140625" style="254" customWidth="1"/>
    <col min="9217" max="9463" width="9.140625" style="254"/>
    <col min="9464" max="9464" width="13.28515625" style="254" customWidth="1"/>
    <col min="9465" max="9465" width="35.140625" style="254" customWidth="1"/>
    <col min="9466" max="9466" width="24.5703125" style="254" customWidth="1"/>
    <col min="9467" max="9467" width="23.85546875" style="254" customWidth="1"/>
    <col min="9468" max="9468" width="23.5703125" style="254" customWidth="1"/>
    <col min="9469" max="9469" width="24.7109375" style="254" customWidth="1"/>
    <col min="9470" max="9471" width="17.42578125" style="254" customWidth="1"/>
    <col min="9472" max="9472" width="10.140625" style="254" customWidth="1"/>
    <col min="9473" max="9719" width="9.140625" style="254"/>
    <col min="9720" max="9720" width="13.28515625" style="254" customWidth="1"/>
    <col min="9721" max="9721" width="35.140625" style="254" customWidth="1"/>
    <col min="9722" max="9722" width="24.5703125" style="254" customWidth="1"/>
    <col min="9723" max="9723" width="23.85546875" style="254" customWidth="1"/>
    <col min="9724" max="9724" width="23.5703125" style="254" customWidth="1"/>
    <col min="9725" max="9725" width="24.7109375" style="254" customWidth="1"/>
    <col min="9726" max="9727" width="17.42578125" style="254" customWidth="1"/>
    <col min="9728" max="9728" width="10.140625" style="254" customWidth="1"/>
    <col min="9729" max="9975" width="9.140625" style="254"/>
    <col min="9976" max="9976" width="13.28515625" style="254" customWidth="1"/>
    <col min="9977" max="9977" width="35.140625" style="254" customWidth="1"/>
    <col min="9978" max="9978" width="24.5703125" style="254" customWidth="1"/>
    <col min="9979" max="9979" width="23.85546875" style="254" customWidth="1"/>
    <col min="9980" max="9980" width="23.5703125" style="254" customWidth="1"/>
    <col min="9981" max="9981" width="24.7109375" style="254" customWidth="1"/>
    <col min="9982" max="9983" width="17.42578125" style="254" customWidth="1"/>
    <col min="9984" max="9984" width="10.140625" style="254" customWidth="1"/>
    <col min="9985" max="10231" width="9.140625" style="254"/>
    <col min="10232" max="10232" width="13.28515625" style="254" customWidth="1"/>
    <col min="10233" max="10233" width="35.140625" style="254" customWidth="1"/>
    <col min="10234" max="10234" width="24.5703125" style="254" customWidth="1"/>
    <col min="10235" max="10235" width="23.85546875" style="254" customWidth="1"/>
    <col min="10236" max="10236" width="23.5703125" style="254" customWidth="1"/>
    <col min="10237" max="10237" width="24.7109375" style="254" customWidth="1"/>
    <col min="10238" max="10239" width="17.42578125" style="254" customWidth="1"/>
    <col min="10240" max="10240" width="10.140625" style="254" customWidth="1"/>
    <col min="10241" max="10487" width="9.140625" style="254"/>
    <col min="10488" max="10488" width="13.28515625" style="254" customWidth="1"/>
    <col min="10489" max="10489" width="35.140625" style="254" customWidth="1"/>
    <col min="10490" max="10490" width="24.5703125" style="254" customWidth="1"/>
    <col min="10491" max="10491" width="23.85546875" style="254" customWidth="1"/>
    <col min="10492" max="10492" width="23.5703125" style="254" customWidth="1"/>
    <col min="10493" max="10493" width="24.7109375" style="254" customWidth="1"/>
    <col min="10494" max="10495" width="17.42578125" style="254" customWidth="1"/>
    <col min="10496" max="10496" width="10.140625" style="254" customWidth="1"/>
    <col min="10497" max="10743" width="9.140625" style="254"/>
    <col min="10744" max="10744" width="13.28515625" style="254" customWidth="1"/>
    <col min="10745" max="10745" width="35.140625" style="254" customWidth="1"/>
    <col min="10746" max="10746" width="24.5703125" style="254" customWidth="1"/>
    <col min="10747" max="10747" width="23.85546875" style="254" customWidth="1"/>
    <col min="10748" max="10748" width="23.5703125" style="254" customWidth="1"/>
    <col min="10749" max="10749" width="24.7109375" style="254" customWidth="1"/>
    <col min="10750" max="10751" width="17.42578125" style="254" customWidth="1"/>
    <col min="10752" max="10752" width="10.140625" style="254" customWidth="1"/>
    <col min="10753" max="10999" width="9.140625" style="254"/>
    <col min="11000" max="11000" width="13.28515625" style="254" customWidth="1"/>
    <col min="11001" max="11001" width="35.140625" style="254" customWidth="1"/>
    <col min="11002" max="11002" width="24.5703125" style="254" customWidth="1"/>
    <col min="11003" max="11003" width="23.85546875" style="254" customWidth="1"/>
    <col min="11004" max="11004" width="23.5703125" style="254" customWidth="1"/>
    <col min="11005" max="11005" width="24.7109375" style="254" customWidth="1"/>
    <col min="11006" max="11007" width="17.42578125" style="254" customWidth="1"/>
    <col min="11008" max="11008" width="10.140625" style="254" customWidth="1"/>
    <col min="11009" max="11255" width="9.140625" style="254"/>
    <col min="11256" max="11256" width="13.28515625" style="254" customWidth="1"/>
    <col min="11257" max="11257" width="35.140625" style="254" customWidth="1"/>
    <col min="11258" max="11258" width="24.5703125" style="254" customWidth="1"/>
    <col min="11259" max="11259" width="23.85546875" style="254" customWidth="1"/>
    <col min="11260" max="11260" width="23.5703125" style="254" customWidth="1"/>
    <col min="11261" max="11261" width="24.7109375" style="254" customWidth="1"/>
    <col min="11262" max="11263" width="17.42578125" style="254" customWidth="1"/>
    <col min="11264" max="11264" width="10.140625" style="254" customWidth="1"/>
    <col min="11265" max="11511" width="9.140625" style="254"/>
    <col min="11512" max="11512" width="13.28515625" style="254" customWidth="1"/>
    <col min="11513" max="11513" width="35.140625" style="254" customWidth="1"/>
    <col min="11514" max="11514" width="24.5703125" style="254" customWidth="1"/>
    <col min="11515" max="11515" width="23.85546875" style="254" customWidth="1"/>
    <col min="11516" max="11516" width="23.5703125" style="254" customWidth="1"/>
    <col min="11517" max="11517" width="24.7109375" style="254" customWidth="1"/>
    <col min="11518" max="11519" width="17.42578125" style="254" customWidth="1"/>
    <col min="11520" max="11520" width="10.140625" style="254" customWidth="1"/>
    <col min="11521" max="11767" width="9.140625" style="254"/>
    <col min="11768" max="11768" width="13.28515625" style="254" customWidth="1"/>
    <col min="11769" max="11769" width="35.140625" style="254" customWidth="1"/>
    <col min="11770" max="11770" width="24.5703125" style="254" customWidth="1"/>
    <col min="11771" max="11771" width="23.85546875" style="254" customWidth="1"/>
    <col min="11772" max="11772" width="23.5703125" style="254" customWidth="1"/>
    <col min="11773" max="11773" width="24.7109375" style="254" customWidth="1"/>
    <col min="11774" max="11775" width="17.42578125" style="254" customWidth="1"/>
    <col min="11776" max="11776" width="10.140625" style="254" customWidth="1"/>
    <col min="11777" max="12023" width="9.140625" style="254"/>
    <col min="12024" max="12024" width="13.28515625" style="254" customWidth="1"/>
    <col min="12025" max="12025" width="35.140625" style="254" customWidth="1"/>
    <col min="12026" max="12026" width="24.5703125" style="254" customWidth="1"/>
    <col min="12027" max="12027" width="23.85546875" style="254" customWidth="1"/>
    <col min="12028" max="12028" width="23.5703125" style="254" customWidth="1"/>
    <col min="12029" max="12029" width="24.7109375" style="254" customWidth="1"/>
    <col min="12030" max="12031" width="17.42578125" style="254" customWidth="1"/>
    <col min="12032" max="12032" width="10.140625" style="254" customWidth="1"/>
    <col min="12033" max="12279" width="9.140625" style="254"/>
    <col min="12280" max="12280" width="13.28515625" style="254" customWidth="1"/>
    <col min="12281" max="12281" width="35.140625" style="254" customWidth="1"/>
    <col min="12282" max="12282" width="24.5703125" style="254" customWidth="1"/>
    <col min="12283" max="12283" width="23.85546875" style="254" customWidth="1"/>
    <col min="12284" max="12284" width="23.5703125" style="254" customWidth="1"/>
    <col min="12285" max="12285" width="24.7109375" style="254" customWidth="1"/>
    <col min="12286" max="12287" width="17.42578125" style="254" customWidth="1"/>
    <col min="12288" max="12288" width="10.140625" style="254" customWidth="1"/>
    <col min="12289" max="12535" width="9.140625" style="254"/>
    <col min="12536" max="12536" width="13.28515625" style="254" customWidth="1"/>
    <col min="12537" max="12537" width="35.140625" style="254" customWidth="1"/>
    <col min="12538" max="12538" width="24.5703125" style="254" customWidth="1"/>
    <col min="12539" max="12539" width="23.85546875" style="254" customWidth="1"/>
    <col min="12540" max="12540" width="23.5703125" style="254" customWidth="1"/>
    <col min="12541" max="12541" width="24.7109375" style="254" customWidth="1"/>
    <col min="12542" max="12543" width="17.42578125" style="254" customWidth="1"/>
    <col min="12544" max="12544" width="10.140625" style="254" customWidth="1"/>
    <col min="12545" max="12791" width="9.140625" style="254"/>
    <col min="12792" max="12792" width="13.28515625" style="254" customWidth="1"/>
    <col min="12793" max="12793" width="35.140625" style="254" customWidth="1"/>
    <col min="12794" max="12794" width="24.5703125" style="254" customWidth="1"/>
    <col min="12795" max="12795" width="23.85546875" style="254" customWidth="1"/>
    <col min="12796" max="12796" width="23.5703125" style="254" customWidth="1"/>
    <col min="12797" max="12797" width="24.7109375" style="254" customWidth="1"/>
    <col min="12798" max="12799" width="17.42578125" style="254" customWidth="1"/>
    <col min="12800" max="12800" width="10.140625" style="254" customWidth="1"/>
    <col min="12801" max="13047" width="9.140625" style="254"/>
    <col min="13048" max="13048" width="13.28515625" style="254" customWidth="1"/>
    <col min="13049" max="13049" width="35.140625" style="254" customWidth="1"/>
    <col min="13050" max="13050" width="24.5703125" style="254" customWidth="1"/>
    <col min="13051" max="13051" width="23.85546875" style="254" customWidth="1"/>
    <col min="13052" max="13052" width="23.5703125" style="254" customWidth="1"/>
    <col min="13053" max="13053" width="24.7109375" style="254" customWidth="1"/>
    <col min="13054" max="13055" width="17.42578125" style="254" customWidth="1"/>
    <col min="13056" max="13056" width="10.140625" style="254" customWidth="1"/>
    <col min="13057" max="13303" width="9.140625" style="254"/>
    <col min="13304" max="13304" width="13.28515625" style="254" customWidth="1"/>
    <col min="13305" max="13305" width="35.140625" style="254" customWidth="1"/>
    <col min="13306" max="13306" width="24.5703125" style="254" customWidth="1"/>
    <col min="13307" max="13307" width="23.85546875" style="254" customWidth="1"/>
    <col min="13308" max="13308" width="23.5703125" style="254" customWidth="1"/>
    <col min="13309" max="13309" width="24.7109375" style="254" customWidth="1"/>
    <col min="13310" max="13311" width="17.42578125" style="254" customWidth="1"/>
    <col min="13312" max="13312" width="10.140625" style="254" customWidth="1"/>
    <col min="13313" max="13559" width="9.140625" style="254"/>
    <col min="13560" max="13560" width="13.28515625" style="254" customWidth="1"/>
    <col min="13561" max="13561" width="35.140625" style="254" customWidth="1"/>
    <col min="13562" max="13562" width="24.5703125" style="254" customWidth="1"/>
    <col min="13563" max="13563" width="23.85546875" style="254" customWidth="1"/>
    <col min="13564" max="13564" width="23.5703125" style="254" customWidth="1"/>
    <col min="13565" max="13565" width="24.7109375" style="254" customWidth="1"/>
    <col min="13566" max="13567" width="17.42578125" style="254" customWidth="1"/>
    <col min="13568" max="13568" width="10.140625" style="254" customWidth="1"/>
    <col min="13569" max="13815" width="9.140625" style="254"/>
    <col min="13816" max="13816" width="13.28515625" style="254" customWidth="1"/>
    <col min="13817" max="13817" width="35.140625" style="254" customWidth="1"/>
    <col min="13818" max="13818" width="24.5703125" style="254" customWidth="1"/>
    <col min="13819" max="13819" width="23.85546875" style="254" customWidth="1"/>
    <col min="13820" max="13820" width="23.5703125" style="254" customWidth="1"/>
    <col min="13821" max="13821" width="24.7109375" style="254" customWidth="1"/>
    <col min="13822" max="13823" width="17.42578125" style="254" customWidth="1"/>
    <col min="13824" max="13824" width="10.140625" style="254" customWidth="1"/>
    <col min="13825" max="14071" width="9.140625" style="254"/>
    <col min="14072" max="14072" width="13.28515625" style="254" customWidth="1"/>
    <col min="14073" max="14073" width="35.140625" style="254" customWidth="1"/>
    <col min="14074" max="14074" width="24.5703125" style="254" customWidth="1"/>
    <col min="14075" max="14075" width="23.85546875" style="254" customWidth="1"/>
    <col min="14076" max="14076" width="23.5703125" style="254" customWidth="1"/>
    <col min="14077" max="14077" width="24.7109375" style="254" customWidth="1"/>
    <col min="14078" max="14079" width="17.42578125" style="254" customWidth="1"/>
    <col min="14080" max="14080" width="10.140625" style="254" customWidth="1"/>
    <col min="14081" max="14327" width="9.140625" style="254"/>
    <col min="14328" max="14328" width="13.28515625" style="254" customWidth="1"/>
    <col min="14329" max="14329" width="35.140625" style="254" customWidth="1"/>
    <col min="14330" max="14330" width="24.5703125" style="254" customWidth="1"/>
    <col min="14331" max="14331" width="23.85546875" style="254" customWidth="1"/>
    <col min="14332" max="14332" width="23.5703125" style="254" customWidth="1"/>
    <col min="14333" max="14333" width="24.7109375" style="254" customWidth="1"/>
    <col min="14334" max="14335" width="17.42578125" style="254" customWidth="1"/>
    <col min="14336" max="14336" width="10.140625" style="254" customWidth="1"/>
    <col min="14337" max="14583" width="9.140625" style="254"/>
    <col min="14584" max="14584" width="13.28515625" style="254" customWidth="1"/>
    <col min="14585" max="14585" width="35.140625" style="254" customWidth="1"/>
    <col min="14586" max="14586" width="24.5703125" style="254" customWidth="1"/>
    <col min="14587" max="14587" width="23.85546875" style="254" customWidth="1"/>
    <col min="14588" max="14588" width="23.5703125" style="254" customWidth="1"/>
    <col min="14589" max="14589" width="24.7109375" style="254" customWidth="1"/>
    <col min="14590" max="14591" width="17.42578125" style="254" customWidth="1"/>
    <col min="14592" max="14592" width="10.140625" style="254" customWidth="1"/>
    <col min="14593" max="14839" width="9.140625" style="254"/>
    <col min="14840" max="14840" width="13.28515625" style="254" customWidth="1"/>
    <col min="14841" max="14841" width="35.140625" style="254" customWidth="1"/>
    <col min="14842" max="14842" width="24.5703125" style="254" customWidth="1"/>
    <col min="14843" max="14843" width="23.85546875" style="254" customWidth="1"/>
    <col min="14844" max="14844" width="23.5703125" style="254" customWidth="1"/>
    <col min="14845" max="14845" width="24.7109375" style="254" customWidth="1"/>
    <col min="14846" max="14847" width="17.42578125" style="254" customWidth="1"/>
    <col min="14848" max="14848" width="10.140625" style="254" customWidth="1"/>
    <col min="14849" max="15095" width="9.140625" style="254"/>
    <col min="15096" max="15096" width="13.28515625" style="254" customWidth="1"/>
    <col min="15097" max="15097" width="35.140625" style="254" customWidth="1"/>
    <col min="15098" max="15098" width="24.5703125" style="254" customWidth="1"/>
    <col min="15099" max="15099" width="23.85546875" style="254" customWidth="1"/>
    <col min="15100" max="15100" width="23.5703125" style="254" customWidth="1"/>
    <col min="15101" max="15101" width="24.7109375" style="254" customWidth="1"/>
    <col min="15102" max="15103" width="17.42578125" style="254" customWidth="1"/>
    <col min="15104" max="15104" width="10.140625" style="254" customWidth="1"/>
    <col min="15105" max="15351" width="9.140625" style="254"/>
    <col min="15352" max="15352" width="13.28515625" style="254" customWidth="1"/>
    <col min="15353" max="15353" width="35.140625" style="254" customWidth="1"/>
    <col min="15354" max="15354" width="24.5703125" style="254" customWidth="1"/>
    <col min="15355" max="15355" width="23.85546875" style="254" customWidth="1"/>
    <col min="15356" max="15356" width="23.5703125" style="254" customWidth="1"/>
    <col min="15357" max="15357" width="24.7109375" style="254" customWidth="1"/>
    <col min="15358" max="15359" width="17.42578125" style="254" customWidth="1"/>
    <col min="15360" max="15360" width="10.140625" style="254" customWidth="1"/>
    <col min="15361" max="15607" width="9.140625" style="254"/>
    <col min="15608" max="15608" width="13.28515625" style="254" customWidth="1"/>
    <col min="15609" max="15609" width="35.140625" style="254" customWidth="1"/>
    <col min="15610" max="15610" width="24.5703125" style="254" customWidth="1"/>
    <col min="15611" max="15611" width="23.85546875" style="254" customWidth="1"/>
    <col min="15612" max="15612" width="23.5703125" style="254" customWidth="1"/>
    <col min="15613" max="15613" width="24.7109375" style="254" customWidth="1"/>
    <col min="15614" max="15615" width="17.42578125" style="254" customWidth="1"/>
    <col min="15616" max="15616" width="10.140625" style="254" customWidth="1"/>
    <col min="15617" max="15863" width="9.140625" style="254"/>
    <col min="15864" max="15864" width="13.28515625" style="254" customWidth="1"/>
    <col min="15865" max="15865" width="35.140625" style="254" customWidth="1"/>
    <col min="15866" max="15866" width="24.5703125" style="254" customWidth="1"/>
    <col min="15867" max="15867" width="23.85546875" style="254" customWidth="1"/>
    <col min="15868" max="15868" width="23.5703125" style="254" customWidth="1"/>
    <col min="15869" max="15869" width="24.7109375" style="254" customWidth="1"/>
    <col min="15870" max="15871" width="17.42578125" style="254" customWidth="1"/>
    <col min="15872" max="15872" width="10.140625" style="254" customWidth="1"/>
    <col min="15873" max="16119" width="9.140625" style="254"/>
    <col min="16120" max="16120" width="13.28515625" style="254" customWidth="1"/>
    <col min="16121" max="16121" width="35.140625" style="254" customWidth="1"/>
    <col min="16122" max="16122" width="24.5703125" style="254" customWidth="1"/>
    <col min="16123" max="16123" width="23.85546875" style="254" customWidth="1"/>
    <col min="16124" max="16124" width="23.5703125" style="254" customWidth="1"/>
    <col min="16125" max="16125" width="24.7109375" style="254" customWidth="1"/>
    <col min="16126" max="16127" width="17.42578125" style="254" customWidth="1"/>
    <col min="16128" max="16128" width="10.140625" style="254" customWidth="1"/>
    <col min="16129" max="16384" width="9.140625" style="254"/>
  </cols>
  <sheetData>
    <row r="1" spans="1:7">
      <c r="E1" s="897" t="s">
        <v>469</v>
      </c>
      <c r="F1" s="897"/>
    </row>
    <row r="2" spans="1:7" ht="20.25" customHeight="1">
      <c r="E2" s="898" t="str">
        <f>МГУрал1_86!C2</f>
        <v xml:space="preserve">к приказу ФАС России </v>
      </c>
      <c r="F2" s="898"/>
    </row>
    <row r="3" spans="1:7" ht="19.5" customHeight="1">
      <c r="E3" s="898" t="str">
        <f>МГУрал1_86!C3</f>
        <v>от______________№_______________</v>
      </c>
      <c r="F3" s="898"/>
    </row>
    <row r="4" spans="1:7" ht="44.25" customHeight="1" thickBot="1">
      <c r="A4" s="899" t="s">
        <v>366</v>
      </c>
      <c r="B4" s="899"/>
      <c r="C4" s="899"/>
      <c r="D4" s="899"/>
      <c r="E4" s="899"/>
      <c r="F4" s="899"/>
      <c r="G4" s="269"/>
    </row>
    <row r="5" spans="1:7" ht="100.5" customHeight="1" thickTop="1" thickBot="1">
      <c r="A5" s="900" t="str">
        <f>МГУрал1_86!A5</f>
        <v>№№ пунктов</v>
      </c>
      <c r="B5" s="903" t="s">
        <v>32</v>
      </c>
      <c r="C5" s="903" t="str">
        <f>'Томск зона_68'!C5</f>
        <v>Для  абонентов - юридических лиц, индивидуальных предпринимателей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v>
      </c>
      <c r="D5" s="903"/>
      <c r="E5" s="905" t="s">
        <v>66</v>
      </c>
      <c r="F5" s="906"/>
    </row>
    <row r="6" spans="1:7" ht="55.5" customHeight="1" thickBot="1">
      <c r="A6" s="901"/>
      <c r="B6" s="904"/>
      <c r="C6" s="305" t="s">
        <v>86</v>
      </c>
      <c r="D6" s="305" t="s">
        <v>87</v>
      </c>
      <c r="E6" s="305" t="s">
        <v>86</v>
      </c>
      <c r="F6" s="306" t="s">
        <v>87</v>
      </c>
    </row>
    <row r="7" spans="1:7" ht="24.75" customHeight="1" thickBot="1">
      <c r="A7" s="902"/>
      <c r="B7" s="904"/>
      <c r="C7" s="910" t="s">
        <v>85</v>
      </c>
      <c r="D7" s="910"/>
      <c r="E7" s="910"/>
      <c r="F7" s="911"/>
    </row>
    <row r="8" spans="1:7" ht="19.5" thickBot="1">
      <c r="A8" s="255">
        <v>1</v>
      </c>
      <c r="B8" s="256">
        <v>2</v>
      </c>
      <c r="C8" s="256">
        <v>3</v>
      </c>
      <c r="D8" s="256">
        <v>4</v>
      </c>
      <c r="E8" s="256">
        <v>5</v>
      </c>
      <c r="F8" s="257">
        <v>6</v>
      </c>
    </row>
    <row r="9" spans="1:7" s="307" customFormat="1" ht="28.5" customHeight="1" thickBot="1">
      <c r="A9" s="362" t="s">
        <v>1</v>
      </c>
      <c r="B9" s="895" t="s">
        <v>238</v>
      </c>
      <c r="C9" s="895"/>
      <c r="D9" s="895"/>
      <c r="E9" s="895"/>
      <c r="F9" s="896"/>
    </row>
    <row r="10" spans="1:7" s="307" customFormat="1" ht="23.25" customHeight="1" thickBot="1">
      <c r="A10" s="907" t="s">
        <v>34</v>
      </c>
      <c r="B10" s="895" t="s">
        <v>113</v>
      </c>
      <c r="C10" s="895"/>
      <c r="D10" s="895"/>
      <c r="E10" s="895"/>
      <c r="F10" s="896"/>
    </row>
    <row r="11" spans="1:7" s="307" customFormat="1" ht="21.75" customHeight="1">
      <c r="A11" s="908"/>
      <c r="B11" s="308" t="s">
        <v>82</v>
      </c>
      <c r="C11" s="322">
        <v>3.8</v>
      </c>
      <c r="D11" s="322">
        <v>5</v>
      </c>
      <c r="E11" s="325">
        <v>3.8</v>
      </c>
      <c r="F11" s="328">
        <v>4.5</v>
      </c>
    </row>
    <row r="12" spans="1:7" s="307" customFormat="1" ht="26.25" customHeight="1">
      <c r="A12" s="908"/>
      <c r="B12" s="309" t="s">
        <v>89</v>
      </c>
      <c r="C12" s="323">
        <v>4.5</v>
      </c>
      <c r="D12" s="323">
        <v>5.8</v>
      </c>
      <c r="E12" s="326">
        <v>4.5</v>
      </c>
      <c r="F12" s="329">
        <v>5</v>
      </c>
    </row>
    <row r="13" spans="1:7" s="307" customFormat="1" ht="26.25" customHeight="1">
      <c r="A13" s="908"/>
      <c r="B13" s="309" t="s">
        <v>243</v>
      </c>
      <c r="C13" s="323">
        <v>5.6</v>
      </c>
      <c r="D13" s="323">
        <v>7.6</v>
      </c>
      <c r="E13" s="326">
        <v>5.6</v>
      </c>
      <c r="F13" s="329">
        <v>5.6</v>
      </c>
    </row>
    <row r="14" spans="1:7" s="307" customFormat="1" ht="28.5" customHeight="1">
      <c r="A14" s="908"/>
      <c r="B14" s="309" t="s">
        <v>244</v>
      </c>
      <c r="C14" s="323">
        <v>6.4</v>
      </c>
      <c r="D14" s="323">
        <v>8.9</v>
      </c>
      <c r="E14" s="326">
        <v>6.4</v>
      </c>
      <c r="F14" s="329">
        <v>6.4</v>
      </c>
    </row>
    <row r="15" spans="1:7" s="307" customFormat="1" ht="29.25" customHeight="1" thickBot="1">
      <c r="A15" s="909"/>
      <c r="B15" s="310" t="s">
        <v>245</v>
      </c>
      <c r="C15" s="324">
        <v>7</v>
      </c>
      <c r="D15" s="324">
        <v>9.1999999999999993</v>
      </c>
      <c r="E15" s="327">
        <v>7</v>
      </c>
      <c r="F15" s="330">
        <v>7</v>
      </c>
    </row>
    <row r="16" spans="1:7" s="307" customFormat="1" ht="23.25" customHeight="1" thickBot="1">
      <c r="A16" s="362" t="s">
        <v>40</v>
      </c>
      <c r="B16" s="895" t="s">
        <v>41</v>
      </c>
      <c r="C16" s="895"/>
      <c r="D16" s="895"/>
      <c r="E16" s="895"/>
      <c r="F16" s="896"/>
    </row>
    <row r="17" spans="1:6" s="307" customFormat="1" ht="39" customHeight="1" thickBot="1">
      <c r="A17" s="258" t="s">
        <v>42</v>
      </c>
      <c r="B17" s="895" t="str">
        <f>МГУрал1_86!B16</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7" s="895"/>
      <c r="D17" s="895"/>
      <c r="E17" s="895"/>
      <c r="F17" s="896"/>
    </row>
    <row r="18" spans="1:6" s="307" customFormat="1" ht="39.75" customHeight="1" thickBot="1">
      <c r="A18" s="362" t="s">
        <v>43</v>
      </c>
      <c r="B18" s="895" t="str">
        <f>МГУрал1_86!B17</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8" s="895"/>
      <c r="D18" s="895"/>
      <c r="E18" s="895"/>
      <c r="F18" s="896"/>
    </row>
    <row r="19" spans="1:6" s="307" customFormat="1" ht="24.75" customHeight="1" thickBot="1">
      <c r="A19" s="259" t="s">
        <v>44</v>
      </c>
      <c r="B19" s="914" t="str">
        <f>МГУрал1_86!B18</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9" s="914"/>
      <c r="D19" s="914"/>
      <c r="E19" s="914"/>
      <c r="F19" s="915"/>
    </row>
    <row r="20" spans="1:6" s="307" customFormat="1" ht="21" customHeight="1" thickTop="1">
      <c r="A20" s="916" t="s">
        <v>45</v>
      </c>
      <c r="B20" s="916"/>
      <c r="C20" s="916"/>
      <c r="D20" s="916"/>
      <c r="E20" s="916"/>
      <c r="F20" s="916"/>
    </row>
    <row r="21" spans="1:6" s="307" customFormat="1" ht="79.5" customHeight="1">
      <c r="A21" s="912" t="str">
        <f>МГУрал1_86!A20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1" s="913"/>
      <c r="C21" s="913"/>
      <c r="D21" s="913"/>
      <c r="E21" s="913"/>
      <c r="F21" s="913"/>
    </row>
    <row r="22" spans="1:6" s="307" customFormat="1" ht="21" customHeight="1">
      <c r="A22" s="912" t="str">
        <f>МГУрал1_86!A21</f>
        <v>2. Тарифы для  абонентов - граждан, использующих услуги телефонной связи для личных, семейных и домашних нужд, включают НДС.</v>
      </c>
      <c r="B22" s="913"/>
      <c r="C22" s="913"/>
      <c r="D22" s="913"/>
      <c r="E22" s="913"/>
      <c r="F22" s="913"/>
    </row>
    <row r="23" spans="1:6">
      <c r="A23" s="311"/>
    </row>
    <row r="24" spans="1:6">
      <c r="A24" s="254" t="s">
        <v>235</v>
      </c>
    </row>
  </sheetData>
  <mergeCells count="19">
    <mergeCell ref="E1:F1"/>
    <mergeCell ref="E2:F2"/>
    <mergeCell ref="E3:F3"/>
    <mergeCell ref="A4:F4"/>
    <mergeCell ref="A5:A7"/>
    <mergeCell ref="B5:B7"/>
    <mergeCell ref="C5:D5"/>
    <mergeCell ref="E5:F5"/>
    <mergeCell ref="C7:F7"/>
    <mergeCell ref="B19:F19"/>
    <mergeCell ref="A20:F20"/>
    <mergeCell ref="A21:F21"/>
    <mergeCell ref="A22:F22"/>
    <mergeCell ref="B9:F9"/>
    <mergeCell ref="A10:A15"/>
    <mergeCell ref="B10:F10"/>
    <mergeCell ref="B16:F16"/>
    <mergeCell ref="B17:F17"/>
    <mergeCell ref="B18:F18"/>
  </mergeCells>
  <printOptions horizontalCentered="1"/>
  <pageMargins left="0.39370078740157483" right="0.39370078740157483" top="0.59055118110236227" bottom="0.39370078740157483" header="0.27559055118110237" footer="0.51181102362204722"/>
  <pageSetup paperSize="9" scale="62" firstPageNumber="97" orientation="landscape" useFirstPageNumber="1" r:id="rId1"/>
  <headerFooter alignWithMargins="0">
    <oddFooter>&amp;C&amp;P</oddFooter>
  </headerFooter>
  <colBreaks count="1" manualBreakCount="1">
    <brk id="6" max="1048575" man="1"/>
  </col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2">
    <tabColor rgb="FF0070C0"/>
  </sheetPr>
  <dimension ref="A1:D28"/>
  <sheetViews>
    <sheetView view="pageBreakPreview" zoomScale="60" zoomScaleNormal="100" workbookViewId="0">
      <selection activeCell="C1" sqref="C1"/>
    </sheetView>
  </sheetViews>
  <sheetFormatPr defaultRowHeight="18.75"/>
  <cols>
    <col min="1" max="1" width="13.42578125" style="8" customWidth="1"/>
    <col min="2" max="2" width="75" style="8" customWidth="1"/>
    <col min="3" max="3" width="90.42578125" style="8" customWidth="1"/>
    <col min="4" max="256" width="9.140625" style="8"/>
    <col min="257" max="257" width="13.42578125" style="8" customWidth="1"/>
    <col min="258" max="258" width="58.5703125" style="8" customWidth="1"/>
    <col min="259" max="259" width="50" style="8" customWidth="1"/>
    <col min="260" max="512" width="9.140625" style="8"/>
    <col min="513" max="513" width="13.42578125" style="8" customWidth="1"/>
    <col min="514" max="514" width="58.5703125" style="8" customWidth="1"/>
    <col min="515" max="515" width="50" style="8" customWidth="1"/>
    <col min="516" max="768" width="9.140625" style="8"/>
    <col min="769" max="769" width="13.42578125" style="8" customWidth="1"/>
    <col min="770" max="770" width="58.5703125" style="8" customWidth="1"/>
    <col min="771" max="771" width="50" style="8" customWidth="1"/>
    <col min="772" max="1024" width="9.140625" style="8"/>
    <col min="1025" max="1025" width="13.42578125" style="8" customWidth="1"/>
    <col min="1026" max="1026" width="58.5703125" style="8" customWidth="1"/>
    <col min="1027" max="1027" width="50" style="8" customWidth="1"/>
    <col min="1028" max="1280" width="9.140625" style="8"/>
    <col min="1281" max="1281" width="13.42578125" style="8" customWidth="1"/>
    <col min="1282" max="1282" width="58.5703125" style="8" customWidth="1"/>
    <col min="1283" max="1283" width="50" style="8" customWidth="1"/>
    <col min="1284" max="1536" width="9.140625" style="8"/>
    <col min="1537" max="1537" width="13.42578125" style="8" customWidth="1"/>
    <col min="1538" max="1538" width="58.5703125" style="8" customWidth="1"/>
    <col min="1539" max="1539" width="50" style="8" customWidth="1"/>
    <col min="1540" max="1792" width="9.140625" style="8"/>
    <col min="1793" max="1793" width="13.42578125" style="8" customWidth="1"/>
    <col min="1794" max="1794" width="58.5703125" style="8" customWidth="1"/>
    <col min="1795" max="1795" width="50" style="8" customWidth="1"/>
    <col min="1796" max="2048" width="9.140625" style="8"/>
    <col min="2049" max="2049" width="13.42578125" style="8" customWidth="1"/>
    <col min="2050" max="2050" width="58.5703125" style="8" customWidth="1"/>
    <col min="2051" max="2051" width="50" style="8" customWidth="1"/>
    <col min="2052" max="2304" width="9.140625" style="8"/>
    <col min="2305" max="2305" width="13.42578125" style="8" customWidth="1"/>
    <col min="2306" max="2306" width="58.5703125" style="8" customWidth="1"/>
    <col min="2307" max="2307" width="50" style="8" customWidth="1"/>
    <col min="2308" max="2560" width="9.140625" style="8"/>
    <col min="2561" max="2561" width="13.42578125" style="8" customWidth="1"/>
    <col min="2562" max="2562" width="58.5703125" style="8" customWidth="1"/>
    <col min="2563" max="2563" width="50" style="8" customWidth="1"/>
    <col min="2564" max="2816" width="9.140625" style="8"/>
    <col min="2817" max="2817" width="13.42578125" style="8" customWidth="1"/>
    <col min="2818" max="2818" width="58.5703125" style="8" customWidth="1"/>
    <col min="2819" max="2819" width="50" style="8" customWidth="1"/>
    <col min="2820" max="3072" width="9.140625" style="8"/>
    <col min="3073" max="3073" width="13.42578125" style="8" customWidth="1"/>
    <col min="3074" max="3074" width="58.5703125" style="8" customWidth="1"/>
    <col min="3075" max="3075" width="50" style="8" customWidth="1"/>
    <col min="3076" max="3328" width="9.140625" style="8"/>
    <col min="3329" max="3329" width="13.42578125" style="8" customWidth="1"/>
    <col min="3330" max="3330" width="58.5703125" style="8" customWidth="1"/>
    <col min="3331" max="3331" width="50" style="8" customWidth="1"/>
    <col min="3332" max="3584" width="9.140625" style="8"/>
    <col min="3585" max="3585" width="13.42578125" style="8" customWidth="1"/>
    <col min="3586" max="3586" width="58.5703125" style="8" customWidth="1"/>
    <col min="3587" max="3587" width="50" style="8" customWidth="1"/>
    <col min="3588" max="3840" width="9.140625" style="8"/>
    <col min="3841" max="3841" width="13.42578125" style="8" customWidth="1"/>
    <col min="3842" max="3842" width="58.5703125" style="8" customWidth="1"/>
    <col min="3843" max="3843" width="50" style="8" customWidth="1"/>
    <col min="3844" max="4096" width="9.140625" style="8"/>
    <col min="4097" max="4097" width="13.42578125" style="8" customWidth="1"/>
    <col min="4098" max="4098" width="58.5703125" style="8" customWidth="1"/>
    <col min="4099" max="4099" width="50" style="8" customWidth="1"/>
    <col min="4100" max="4352" width="9.140625" style="8"/>
    <col min="4353" max="4353" width="13.42578125" style="8" customWidth="1"/>
    <col min="4354" max="4354" width="58.5703125" style="8" customWidth="1"/>
    <col min="4355" max="4355" width="50" style="8" customWidth="1"/>
    <col min="4356" max="4608" width="9.140625" style="8"/>
    <col min="4609" max="4609" width="13.42578125" style="8" customWidth="1"/>
    <col min="4610" max="4610" width="58.5703125" style="8" customWidth="1"/>
    <col min="4611" max="4611" width="50" style="8" customWidth="1"/>
    <col min="4612" max="4864" width="9.140625" style="8"/>
    <col min="4865" max="4865" width="13.42578125" style="8" customWidth="1"/>
    <col min="4866" max="4866" width="58.5703125" style="8" customWidth="1"/>
    <col min="4867" max="4867" width="50" style="8" customWidth="1"/>
    <col min="4868" max="5120" width="9.140625" style="8"/>
    <col min="5121" max="5121" width="13.42578125" style="8" customWidth="1"/>
    <col min="5122" max="5122" width="58.5703125" style="8" customWidth="1"/>
    <col min="5123" max="5123" width="50" style="8" customWidth="1"/>
    <col min="5124" max="5376" width="9.140625" style="8"/>
    <col min="5377" max="5377" width="13.42578125" style="8" customWidth="1"/>
    <col min="5378" max="5378" width="58.5703125" style="8" customWidth="1"/>
    <col min="5379" max="5379" width="50" style="8" customWidth="1"/>
    <col min="5380" max="5632" width="9.140625" style="8"/>
    <col min="5633" max="5633" width="13.42578125" style="8" customWidth="1"/>
    <col min="5634" max="5634" width="58.5703125" style="8" customWidth="1"/>
    <col min="5635" max="5635" width="50" style="8" customWidth="1"/>
    <col min="5636" max="5888" width="9.140625" style="8"/>
    <col min="5889" max="5889" width="13.42578125" style="8" customWidth="1"/>
    <col min="5890" max="5890" width="58.5703125" style="8" customWidth="1"/>
    <col min="5891" max="5891" width="50" style="8" customWidth="1"/>
    <col min="5892" max="6144" width="9.140625" style="8"/>
    <col min="6145" max="6145" width="13.42578125" style="8" customWidth="1"/>
    <col min="6146" max="6146" width="58.5703125" style="8" customWidth="1"/>
    <col min="6147" max="6147" width="50" style="8" customWidth="1"/>
    <col min="6148" max="6400" width="9.140625" style="8"/>
    <col min="6401" max="6401" width="13.42578125" style="8" customWidth="1"/>
    <col min="6402" max="6402" width="58.5703125" style="8" customWidth="1"/>
    <col min="6403" max="6403" width="50" style="8" customWidth="1"/>
    <col min="6404" max="6656" width="9.140625" style="8"/>
    <col min="6657" max="6657" width="13.42578125" style="8" customWidth="1"/>
    <col min="6658" max="6658" width="58.5703125" style="8" customWidth="1"/>
    <col min="6659" max="6659" width="50" style="8" customWidth="1"/>
    <col min="6660" max="6912" width="9.140625" style="8"/>
    <col min="6913" max="6913" width="13.42578125" style="8" customWidth="1"/>
    <col min="6914" max="6914" width="58.5703125" style="8" customWidth="1"/>
    <col min="6915" max="6915" width="50" style="8" customWidth="1"/>
    <col min="6916" max="7168" width="9.140625" style="8"/>
    <col min="7169" max="7169" width="13.42578125" style="8" customWidth="1"/>
    <col min="7170" max="7170" width="58.5703125" style="8" customWidth="1"/>
    <col min="7171" max="7171" width="50" style="8" customWidth="1"/>
    <col min="7172" max="7424" width="9.140625" style="8"/>
    <col min="7425" max="7425" width="13.42578125" style="8" customWidth="1"/>
    <col min="7426" max="7426" width="58.5703125" style="8" customWidth="1"/>
    <col min="7427" max="7427" width="50" style="8" customWidth="1"/>
    <col min="7428" max="7680" width="9.140625" style="8"/>
    <col min="7681" max="7681" width="13.42578125" style="8" customWidth="1"/>
    <col min="7682" max="7682" width="58.5703125" style="8" customWidth="1"/>
    <col min="7683" max="7683" width="50" style="8" customWidth="1"/>
    <col min="7684" max="7936" width="9.140625" style="8"/>
    <col min="7937" max="7937" width="13.42578125" style="8" customWidth="1"/>
    <col min="7938" max="7938" width="58.5703125" style="8" customWidth="1"/>
    <col min="7939" max="7939" width="50" style="8" customWidth="1"/>
    <col min="7940" max="8192" width="9.140625" style="8"/>
    <col min="8193" max="8193" width="13.42578125" style="8" customWidth="1"/>
    <col min="8194" max="8194" width="58.5703125" style="8" customWidth="1"/>
    <col min="8195" max="8195" width="50" style="8" customWidth="1"/>
    <col min="8196" max="8448" width="9.140625" style="8"/>
    <col min="8449" max="8449" width="13.42578125" style="8" customWidth="1"/>
    <col min="8450" max="8450" width="58.5703125" style="8" customWidth="1"/>
    <col min="8451" max="8451" width="50" style="8" customWidth="1"/>
    <col min="8452" max="8704" width="9.140625" style="8"/>
    <col min="8705" max="8705" width="13.42578125" style="8" customWidth="1"/>
    <col min="8706" max="8706" width="58.5703125" style="8" customWidth="1"/>
    <col min="8707" max="8707" width="50" style="8" customWidth="1"/>
    <col min="8708" max="8960" width="9.140625" style="8"/>
    <col min="8961" max="8961" width="13.42578125" style="8" customWidth="1"/>
    <col min="8962" max="8962" width="58.5703125" style="8" customWidth="1"/>
    <col min="8963" max="8963" width="50" style="8" customWidth="1"/>
    <col min="8964" max="9216" width="9.140625" style="8"/>
    <col min="9217" max="9217" width="13.42578125" style="8" customWidth="1"/>
    <col min="9218" max="9218" width="58.5703125" style="8" customWidth="1"/>
    <col min="9219" max="9219" width="50" style="8" customWidth="1"/>
    <col min="9220" max="9472" width="9.140625" style="8"/>
    <col min="9473" max="9473" width="13.42578125" style="8" customWidth="1"/>
    <col min="9474" max="9474" width="58.5703125" style="8" customWidth="1"/>
    <col min="9475" max="9475" width="50" style="8" customWidth="1"/>
    <col min="9476" max="9728" width="9.140625" style="8"/>
    <col min="9729" max="9729" width="13.42578125" style="8" customWidth="1"/>
    <col min="9730" max="9730" width="58.5703125" style="8" customWidth="1"/>
    <col min="9731" max="9731" width="50" style="8" customWidth="1"/>
    <col min="9732" max="9984" width="9.140625" style="8"/>
    <col min="9985" max="9985" width="13.42578125" style="8" customWidth="1"/>
    <col min="9986" max="9986" width="58.5703125" style="8" customWidth="1"/>
    <col min="9987" max="9987" width="50" style="8" customWidth="1"/>
    <col min="9988" max="10240" width="9.140625" style="8"/>
    <col min="10241" max="10241" width="13.42578125" style="8" customWidth="1"/>
    <col min="10242" max="10242" width="58.5703125" style="8" customWidth="1"/>
    <col min="10243" max="10243" width="50" style="8" customWidth="1"/>
    <col min="10244" max="10496" width="9.140625" style="8"/>
    <col min="10497" max="10497" width="13.42578125" style="8" customWidth="1"/>
    <col min="10498" max="10498" width="58.5703125" style="8" customWidth="1"/>
    <col min="10499" max="10499" width="50" style="8" customWidth="1"/>
    <col min="10500" max="10752" width="9.140625" style="8"/>
    <col min="10753" max="10753" width="13.42578125" style="8" customWidth="1"/>
    <col min="10754" max="10754" width="58.5703125" style="8" customWidth="1"/>
    <col min="10755" max="10755" width="50" style="8" customWidth="1"/>
    <col min="10756" max="11008" width="9.140625" style="8"/>
    <col min="11009" max="11009" width="13.42578125" style="8" customWidth="1"/>
    <col min="11010" max="11010" width="58.5703125" style="8" customWidth="1"/>
    <col min="11011" max="11011" width="50" style="8" customWidth="1"/>
    <col min="11012" max="11264" width="9.140625" style="8"/>
    <col min="11265" max="11265" width="13.42578125" style="8" customWidth="1"/>
    <col min="11266" max="11266" width="58.5703125" style="8" customWidth="1"/>
    <col min="11267" max="11267" width="50" style="8" customWidth="1"/>
    <col min="11268" max="11520" width="9.140625" style="8"/>
    <col min="11521" max="11521" width="13.42578125" style="8" customWidth="1"/>
    <col min="11522" max="11522" width="58.5703125" style="8" customWidth="1"/>
    <col min="11523" max="11523" width="50" style="8" customWidth="1"/>
    <col min="11524" max="11776" width="9.140625" style="8"/>
    <col min="11777" max="11777" width="13.42578125" style="8" customWidth="1"/>
    <col min="11778" max="11778" width="58.5703125" style="8" customWidth="1"/>
    <col min="11779" max="11779" width="50" style="8" customWidth="1"/>
    <col min="11780" max="12032" width="9.140625" style="8"/>
    <col min="12033" max="12033" width="13.42578125" style="8" customWidth="1"/>
    <col min="12034" max="12034" width="58.5703125" style="8" customWidth="1"/>
    <col min="12035" max="12035" width="50" style="8" customWidth="1"/>
    <col min="12036" max="12288" width="9.140625" style="8"/>
    <col min="12289" max="12289" width="13.42578125" style="8" customWidth="1"/>
    <col min="12290" max="12290" width="58.5703125" style="8" customWidth="1"/>
    <col min="12291" max="12291" width="50" style="8" customWidth="1"/>
    <col min="12292" max="12544" width="9.140625" style="8"/>
    <col min="12545" max="12545" width="13.42578125" style="8" customWidth="1"/>
    <col min="12546" max="12546" width="58.5703125" style="8" customWidth="1"/>
    <col min="12547" max="12547" width="50" style="8" customWidth="1"/>
    <col min="12548" max="12800" width="9.140625" style="8"/>
    <col min="12801" max="12801" width="13.42578125" style="8" customWidth="1"/>
    <col min="12802" max="12802" width="58.5703125" style="8" customWidth="1"/>
    <col min="12803" max="12803" width="50" style="8" customWidth="1"/>
    <col min="12804" max="13056" width="9.140625" style="8"/>
    <col min="13057" max="13057" width="13.42578125" style="8" customWidth="1"/>
    <col min="13058" max="13058" width="58.5703125" style="8" customWidth="1"/>
    <col min="13059" max="13059" width="50" style="8" customWidth="1"/>
    <col min="13060" max="13312" width="9.140625" style="8"/>
    <col min="13313" max="13313" width="13.42578125" style="8" customWidth="1"/>
    <col min="13314" max="13314" width="58.5703125" style="8" customWidth="1"/>
    <col min="13315" max="13315" width="50" style="8" customWidth="1"/>
    <col min="13316" max="13568" width="9.140625" style="8"/>
    <col min="13569" max="13569" width="13.42578125" style="8" customWidth="1"/>
    <col min="13570" max="13570" width="58.5703125" style="8" customWidth="1"/>
    <col min="13571" max="13571" width="50" style="8" customWidth="1"/>
    <col min="13572" max="13824" width="9.140625" style="8"/>
    <col min="13825" max="13825" width="13.42578125" style="8" customWidth="1"/>
    <col min="13826" max="13826" width="58.5703125" style="8" customWidth="1"/>
    <col min="13827" max="13827" width="50" style="8" customWidth="1"/>
    <col min="13828" max="14080" width="9.140625" style="8"/>
    <col min="14081" max="14081" width="13.42578125" style="8" customWidth="1"/>
    <col min="14082" max="14082" width="58.5703125" style="8" customWidth="1"/>
    <col min="14083" max="14083" width="50" style="8" customWidth="1"/>
    <col min="14084" max="14336" width="9.140625" style="8"/>
    <col min="14337" max="14337" width="13.42578125" style="8" customWidth="1"/>
    <col min="14338" max="14338" width="58.5703125" style="8" customWidth="1"/>
    <col min="14339" max="14339" width="50" style="8" customWidth="1"/>
    <col min="14340" max="14592" width="9.140625" style="8"/>
    <col min="14593" max="14593" width="13.42578125" style="8" customWidth="1"/>
    <col min="14594" max="14594" width="58.5703125" style="8" customWidth="1"/>
    <col min="14595" max="14595" width="50" style="8" customWidth="1"/>
    <col min="14596" max="14848" width="9.140625" style="8"/>
    <col min="14849" max="14849" width="13.42578125" style="8" customWidth="1"/>
    <col min="14850" max="14850" width="58.5703125" style="8" customWidth="1"/>
    <col min="14851" max="14851" width="50" style="8" customWidth="1"/>
    <col min="14852" max="15104" width="9.140625" style="8"/>
    <col min="15105" max="15105" width="13.42578125" style="8" customWidth="1"/>
    <col min="15106" max="15106" width="58.5703125" style="8" customWidth="1"/>
    <col min="15107" max="15107" width="50" style="8" customWidth="1"/>
    <col min="15108" max="15360" width="9.140625" style="8"/>
    <col min="15361" max="15361" width="13.42578125" style="8" customWidth="1"/>
    <col min="15362" max="15362" width="58.5703125" style="8" customWidth="1"/>
    <col min="15363" max="15363" width="50" style="8" customWidth="1"/>
    <col min="15364" max="15616" width="9.140625" style="8"/>
    <col min="15617" max="15617" width="13.42578125" style="8" customWidth="1"/>
    <col min="15618" max="15618" width="58.5703125" style="8" customWidth="1"/>
    <col min="15619" max="15619" width="50" style="8" customWidth="1"/>
    <col min="15620" max="15872" width="9.140625" style="8"/>
    <col min="15873" max="15873" width="13.42578125" style="8" customWidth="1"/>
    <col min="15874" max="15874" width="58.5703125" style="8" customWidth="1"/>
    <col min="15875" max="15875" width="50" style="8" customWidth="1"/>
    <col min="15876" max="16128" width="9.140625" style="8"/>
    <col min="16129" max="16129" width="13.42578125" style="8" customWidth="1"/>
    <col min="16130" max="16130" width="58.5703125" style="8" customWidth="1"/>
    <col min="16131" max="16131" width="50" style="8" customWidth="1"/>
    <col min="16132" max="16384" width="9.140625" style="8"/>
  </cols>
  <sheetData>
    <row r="1" spans="1:4">
      <c r="C1" s="374" t="s">
        <v>470</v>
      </c>
    </row>
    <row r="2" spans="1:4" ht="20.25" customHeight="1">
      <c r="C2" s="373" t="str">
        <f>МГТомск_91!E2</f>
        <v xml:space="preserve">к приказу ФАС России </v>
      </c>
    </row>
    <row r="3" spans="1:4">
      <c r="C3" s="373" t="str">
        <f>МГТомск_91!E3</f>
        <v>от______________№_______________</v>
      </c>
    </row>
    <row r="4" spans="1:4" ht="36.75" customHeight="1">
      <c r="A4" s="754" t="s">
        <v>367</v>
      </c>
      <c r="B4" s="755"/>
      <c r="C4" s="755"/>
    </row>
    <row r="5" spans="1:4">
      <c r="A5" s="890" t="str">
        <f>МГСибирь1_88!A5</f>
        <v>№№ пунктов</v>
      </c>
      <c r="B5" s="890" t="str">
        <f>МГСибирь1_88!B5</f>
        <v>Виды услуг</v>
      </c>
      <c r="C5" s="891" t="str">
        <f>МГКраснБурятия_90!C5:D5</f>
        <v>Для всех категорий потребителей</v>
      </c>
    </row>
    <row r="6" spans="1:4">
      <c r="A6" s="880"/>
      <c r="B6" s="880"/>
      <c r="C6" s="892"/>
    </row>
    <row r="7" spans="1:4" ht="23.25" customHeight="1">
      <c r="A7" s="881"/>
      <c r="B7" s="881"/>
      <c r="C7" s="380" t="str">
        <f>МГСибирь1_88!C6</f>
        <v xml:space="preserve">Предельные максимальные тарифы  за  минуту соединения, руб. </v>
      </c>
      <c r="D7" s="370"/>
    </row>
    <row r="8" spans="1:4">
      <c r="A8" s="381">
        <v>1</v>
      </c>
      <c r="B8" s="381">
        <v>2</v>
      </c>
      <c r="C8" s="381">
        <v>3</v>
      </c>
    </row>
    <row r="9" spans="1:4" s="14" customFormat="1" ht="41.25" customHeight="1">
      <c r="A9" s="382" t="s">
        <v>1</v>
      </c>
      <c r="B9" s="888" t="str">
        <f>МГСибирь1_88!B8</f>
        <v xml:space="preserve">Предоставление   междугородного    телефонного  соединения абоненту  сети фиксированной телефонной связи для передачи голосовой информации, факсимильных сообщений и данных: </v>
      </c>
      <c r="C9" s="888"/>
    </row>
    <row r="10" spans="1:4" s="14" customFormat="1" ht="23.25" customHeight="1">
      <c r="A10" s="383" t="s">
        <v>34</v>
      </c>
      <c r="B10" s="888" t="str">
        <f>МГСибирь1_88!B9</f>
        <v>Автоматическим способом:</v>
      </c>
      <c r="C10" s="888"/>
    </row>
    <row r="11" spans="1:4" s="14" customFormat="1">
      <c r="A11" s="384"/>
      <c r="B11" s="279" t="str">
        <f>МГСибирь1_88!B10</f>
        <v>от 101 до 600 км</v>
      </c>
      <c r="C11" s="389">
        <v>3.8</v>
      </c>
    </row>
    <row r="12" spans="1:4" s="14" customFormat="1">
      <c r="A12" s="384"/>
      <c r="B12" s="279" t="str">
        <f>МГСибирь1_88!B11</f>
        <v>от 601 до 1200 км</v>
      </c>
      <c r="C12" s="389">
        <v>4.5</v>
      </c>
    </row>
    <row r="13" spans="1:4" s="14" customFormat="1">
      <c r="A13" s="384"/>
      <c r="B13" s="279" t="str">
        <f>МГСибирь1_88!B12</f>
        <v>от 1201 до 3000 км</v>
      </c>
      <c r="C13" s="389">
        <v>5.6</v>
      </c>
    </row>
    <row r="14" spans="1:4" s="14" customFormat="1">
      <c r="A14" s="384"/>
      <c r="B14" s="279" t="s">
        <v>262</v>
      </c>
      <c r="C14" s="389">
        <v>6.4</v>
      </c>
    </row>
    <row r="15" spans="1:4" s="14" customFormat="1" ht="29.25" customHeight="1">
      <c r="A15" s="387" t="s">
        <v>40</v>
      </c>
      <c r="B15" s="794" t="str">
        <f>МГТомск_91!B16</f>
        <v>С помощью телефониста:</v>
      </c>
      <c r="C15" s="889"/>
    </row>
    <row r="16" spans="1:4" s="14" customFormat="1" ht="37.5" customHeight="1">
      <c r="A16" s="388" t="s">
        <v>42</v>
      </c>
      <c r="B16" s="794" t="str">
        <f>МГТомск_91!B17</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6" s="889"/>
    </row>
    <row r="17" spans="1:4" s="14" customFormat="1" ht="34.5" customHeight="1">
      <c r="A17" s="387" t="s">
        <v>43</v>
      </c>
      <c r="B17" s="794" t="str">
        <f>МГТомск_91!B18</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7" s="889"/>
    </row>
    <row r="18" spans="1:4" s="14" customFormat="1" ht="43.5" customHeight="1">
      <c r="A18" s="387" t="s">
        <v>44</v>
      </c>
      <c r="B18" s="794" t="str">
        <f>МГТомск_91!B19</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8" s="889"/>
    </row>
    <row r="19" spans="1:4" s="14" customFormat="1" ht="23.25" customHeight="1">
      <c r="A19" s="796" t="str">
        <f>МГТомск_91!A20</f>
        <v>Примечание:</v>
      </c>
      <c r="B19" s="869"/>
      <c r="C19" s="870"/>
    </row>
    <row r="20" spans="1:4" s="14" customFormat="1" ht="93.75" customHeight="1">
      <c r="A20" s="796" t="str">
        <f>МГТомск_91!A21</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869"/>
      <c r="C20" s="870"/>
      <c r="D20" s="369"/>
    </row>
    <row r="21" spans="1:4" s="14" customFormat="1" ht="21.75" customHeight="1">
      <c r="A21" s="796" t="str">
        <f>МГТомск_91!A22</f>
        <v>2. Тарифы для  абонентов - граждан, использующих услуги телефонной связи для личных, семейных и домашних нужд, включают НДС.</v>
      </c>
      <c r="B21" s="869"/>
      <c r="C21" s="870"/>
    </row>
    <row r="22" spans="1:4" ht="15" customHeight="1">
      <c r="A22" s="9"/>
      <c r="B22" s="9"/>
      <c r="C22" s="9"/>
    </row>
    <row r="23" spans="1:4" ht="15" customHeight="1">
      <c r="A23" s="9"/>
      <c r="B23" s="9"/>
    </row>
    <row r="24" spans="1:4" ht="15" customHeight="1"/>
    <row r="25" spans="1:4" ht="15" customHeight="1"/>
    <row r="26" spans="1:4" ht="15" customHeight="1"/>
    <row r="27" spans="1:4" ht="12.75" customHeight="1"/>
    <row r="28" spans="1:4" ht="12.75" customHeight="1"/>
  </sheetData>
  <mergeCells count="13">
    <mergeCell ref="B10:C10"/>
    <mergeCell ref="A4:C4"/>
    <mergeCell ref="A5:A7"/>
    <mergeCell ref="B5:B7"/>
    <mergeCell ref="C5:C6"/>
    <mergeCell ref="B9:C9"/>
    <mergeCell ref="A21:C21"/>
    <mergeCell ref="B15:C15"/>
    <mergeCell ref="B16:C16"/>
    <mergeCell ref="B17:C17"/>
    <mergeCell ref="B18:C18"/>
    <mergeCell ref="A19:C19"/>
    <mergeCell ref="A20:C20"/>
  </mergeCells>
  <printOptions horizontalCentered="1"/>
  <pageMargins left="0.39370078740157483" right="0.39370078740157483" top="0.39370078740157483" bottom="0.39370078740157483" header="0.51181102362204722" footer="0.51181102362204722"/>
  <pageSetup paperSize="9" scale="70" firstPageNumber="98" orientation="landscape" useFirstPageNumber="1" horizontalDpi="300" verticalDpi="300" r:id="rId1"/>
  <headerFooter alignWithMargins="0">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6">
    <tabColor rgb="FF0070C0"/>
  </sheetPr>
  <dimension ref="A1:D28"/>
  <sheetViews>
    <sheetView view="pageBreakPreview" topLeftCell="A4" zoomScale="60" zoomScaleNormal="100" workbookViewId="0">
      <selection activeCell="C1" sqref="C1"/>
    </sheetView>
  </sheetViews>
  <sheetFormatPr defaultRowHeight="18.75"/>
  <cols>
    <col min="1" max="1" width="13.42578125" style="8" customWidth="1"/>
    <col min="2" max="2" width="87.140625" style="8" customWidth="1"/>
    <col min="3" max="3" width="67.140625" style="8" customWidth="1"/>
    <col min="4" max="4" width="12" style="8" customWidth="1"/>
    <col min="5" max="250" width="9.140625" style="8"/>
    <col min="251" max="251" width="13.42578125" style="8" customWidth="1"/>
    <col min="252" max="252" width="58.5703125" style="8" customWidth="1"/>
    <col min="253" max="253" width="50" style="8" customWidth="1"/>
    <col min="254" max="506" width="9.140625" style="8"/>
    <col min="507" max="507" width="13.42578125" style="8" customWidth="1"/>
    <col min="508" max="508" width="58.5703125" style="8" customWidth="1"/>
    <col min="509" max="509" width="50" style="8" customWidth="1"/>
    <col min="510" max="762" width="9.140625" style="8"/>
    <col min="763" max="763" width="13.42578125" style="8" customWidth="1"/>
    <col min="764" max="764" width="58.5703125" style="8" customWidth="1"/>
    <col min="765" max="765" width="50" style="8" customWidth="1"/>
    <col min="766" max="1018" width="9.140625" style="8"/>
    <col min="1019" max="1019" width="13.42578125" style="8" customWidth="1"/>
    <col min="1020" max="1020" width="58.5703125" style="8" customWidth="1"/>
    <col min="1021" max="1021" width="50" style="8" customWidth="1"/>
    <col min="1022" max="1274" width="9.140625" style="8"/>
    <col min="1275" max="1275" width="13.42578125" style="8" customWidth="1"/>
    <col min="1276" max="1276" width="58.5703125" style="8" customWidth="1"/>
    <col min="1277" max="1277" width="50" style="8" customWidth="1"/>
    <col min="1278" max="1530" width="9.140625" style="8"/>
    <col min="1531" max="1531" width="13.42578125" style="8" customWidth="1"/>
    <col min="1532" max="1532" width="58.5703125" style="8" customWidth="1"/>
    <col min="1533" max="1533" width="50" style="8" customWidth="1"/>
    <col min="1534" max="1786" width="9.140625" style="8"/>
    <col min="1787" max="1787" width="13.42578125" style="8" customWidth="1"/>
    <col min="1788" max="1788" width="58.5703125" style="8" customWidth="1"/>
    <col min="1789" max="1789" width="50" style="8" customWidth="1"/>
    <col min="1790" max="2042" width="9.140625" style="8"/>
    <col min="2043" max="2043" width="13.42578125" style="8" customWidth="1"/>
    <col min="2044" max="2044" width="58.5703125" style="8" customWidth="1"/>
    <col min="2045" max="2045" width="50" style="8" customWidth="1"/>
    <col min="2046" max="2298" width="9.140625" style="8"/>
    <col min="2299" max="2299" width="13.42578125" style="8" customWidth="1"/>
    <col min="2300" max="2300" width="58.5703125" style="8" customWidth="1"/>
    <col min="2301" max="2301" width="50" style="8" customWidth="1"/>
    <col min="2302" max="2554" width="9.140625" style="8"/>
    <col min="2555" max="2555" width="13.42578125" style="8" customWidth="1"/>
    <col min="2556" max="2556" width="58.5703125" style="8" customWidth="1"/>
    <col min="2557" max="2557" width="50" style="8" customWidth="1"/>
    <col min="2558" max="2810" width="9.140625" style="8"/>
    <col min="2811" max="2811" width="13.42578125" style="8" customWidth="1"/>
    <col min="2812" max="2812" width="58.5703125" style="8" customWidth="1"/>
    <col min="2813" max="2813" width="50" style="8" customWidth="1"/>
    <col min="2814" max="3066" width="9.140625" style="8"/>
    <col min="3067" max="3067" width="13.42578125" style="8" customWidth="1"/>
    <col min="3068" max="3068" width="58.5703125" style="8" customWidth="1"/>
    <col min="3069" max="3069" width="50" style="8" customWidth="1"/>
    <col min="3070" max="3322" width="9.140625" style="8"/>
    <col min="3323" max="3323" width="13.42578125" style="8" customWidth="1"/>
    <col min="3324" max="3324" width="58.5703125" style="8" customWidth="1"/>
    <col min="3325" max="3325" width="50" style="8" customWidth="1"/>
    <col min="3326" max="3578" width="9.140625" style="8"/>
    <col min="3579" max="3579" width="13.42578125" style="8" customWidth="1"/>
    <col min="3580" max="3580" width="58.5703125" style="8" customWidth="1"/>
    <col min="3581" max="3581" width="50" style="8" customWidth="1"/>
    <col min="3582" max="3834" width="9.140625" style="8"/>
    <col min="3835" max="3835" width="13.42578125" style="8" customWidth="1"/>
    <col min="3836" max="3836" width="58.5703125" style="8" customWidth="1"/>
    <col min="3837" max="3837" width="50" style="8" customWidth="1"/>
    <col min="3838" max="4090" width="9.140625" style="8"/>
    <col min="4091" max="4091" width="13.42578125" style="8" customWidth="1"/>
    <col min="4092" max="4092" width="58.5703125" style="8" customWidth="1"/>
    <col min="4093" max="4093" width="50" style="8" customWidth="1"/>
    <col min="4094" max="4346" width="9.140625" style="8"/>
    <col min="4347" max="4347" width="13.42578125" style="8" customWidth="1"/>
    <col min="4348" max="4348" width="58.5703125" style="8" customWidth="1"/>
    <col min="4349" max="4349" width="50" style="8" customWidth="1"/>
    <col min="4350" max="4602" width="9.140625" style="8"/>
    <col min="4603" max="4603" width="13.42578125" style="8" customWidth="1"/>
    <col min="4604" max="4604" width="58.5703125" style="8" customWidth="1"/>
    <col min="4605" max="4605" width="50" style="8" customWidth="1"/>
    <col min="4606" max="4858" width="9.140625" style="8"/>
    <col min="4859" max="4859" width="13.42578125" style="8" customWidth="1"/>
    <col min="4860" max="4860" width="58.5703125" style="8" customWidth="1"/>
    <col min="4861" max="4861" width="50" style="8" customWidth="1"/>
    <col min="4862" max="5114" width="9.140625" style="8"/>
    <col min="5115" max="5115" width="13.42578125" style="8" customWidth="1"/>
    <col min="5116" max="5116" width="58.5703125" style="8" customWidth="1"/>
    <col min="5117" max="5117" width="50" style="8" customWidth="1"/>
    <col min="5118" max="5370" width="9.140625" style="8"/>
    <col min="5371" max="5371" width="13.42578125" style="8" customWidth="1"/>
    <col min="5372" max="5372" width="58.5703125" style="8" customWidth="1"/>
    <col min="5373" max="5373" width="50" style="8" customWidth="1"/>
    <col min="5374" max="5626" width="9.140625" style="8"/>
    <col min="5627" max="5627" width="13.42578125" style="8" customWidth="1"/>
    <col min="5628" max="5628" width="58.5703125" style="8" customWidth="1"/>
    <col min="5629" max="5629" width="50" style="8" customWidth="1"/>
    <col min="5630" max="5882" width="9.140625" style="8"/>
    <col min="5883" max="5883" width="13.42578125" style="8" customWidth="1"/>
    <col min="5884" max="5884" width="58.5703125" style="8" customWidth="1"/>
    <col min="5885" max="5885" width="50" style="8" customWidth="1"/>
    <col min="5886" max="6138" width="9.140625" style="8"/>
    <col min="6139" max="6139" width="13.42578125" style="8" customWidth="1"/>
    <col min="6140" max="6140" width="58.5703125" style="8" customWidth="1"/>
    <col min="6141" max="6141" width="50" style="8" customWidth="1"/>
    <col min="6142" max="6394" width="9.140625" style="8"/>
    <col min="6395" max="6395" width="13.42578125" style="8" customWidth="1"/>
    <col min="6396" max="6396" width="58.5703125" style="8" customWidth="1"/>
    <col min="6397" max="6397" width="50" style="8" customWidth="1"/>
    <col min="6398" max="6650" width="9.140625" style="8"/>
    <col min="6651" max="6651" width="13.42578125" style="8" customWidth="1"/>
    <col min="6652" max="6652" width="58.5703125" style="8" customWidth="1"/>
    <col min="6653" max="6653" width="50" style="8" customWidth="1"/>
    <col min="6654" max="6906" width="9.140625" style="8"/>
    <col min="6907" max="6907" width="13.42578125" style="8" customWidth="1"/>
    <col min="6908" max="6908" width="58.5703125" style="8" customWidth="1"/>
    <col min="6909" max="6909" width="50" style="8" customWidth="1"/>
    <col min="6910" max="7162" width="9.140625" style="8"/>
    <col min="7163" max="7163" width="13.42578125" style="8" customWidth="1"/>
    <col min="7164" max="7164" width="58.5703125" style="8" customWidth="1"/>
    <col min="7165" max="7165" width="50" style="8" customWidth="1"/>
    <col min="7166" max="7418" width="9.140625" style="8"/>
    <col min="7419" max="7419" width="13.42578125" style="8" customWidth="1"/>
    <col min="7420" max="7420" width="58.5703125" style="8" customWidth="1"/>
    <col min="7421" max="7421" width="50" style="8" customWidth="1"/>
    <col min="7422" max="7674" width="9.140625" style="8"/>
    <col min="7675" max="7675" width="13.42578125" style="8" customWidth="1"/>
    <col min="7676" max="7676" width="58.5703125" style="8" customWidth="1"/>
    <col min="7677" max="7677" width="50" style="8" customWidth="1"/>
    <col min="7678" max="7930" width="9.140625" style="8"/>
    <col min="7931" max="7931" width="13.42578125" style="8" customWidth="1"/>
    <col min="7932" max="7932" width="58.5703125" style="8" customWidth="1"/>
    <col min="7933" max="7933" width="50" style="8" customWidth="1"/>
    <col min="7934" max="8186" width="9.140625" style="8"/>
    <col min="8187" max="8187" width="13.42578125" style="8" customWidth="1"/>
    <col min="8188" max="8188" width="58.5703125" style="8" customWidth="1"/>
    <col min="8189" max="8189" width="50" style="8" customWidth="1"/>
    <col min="8190" max="8442" width="9.140625" style="8"/>
    <col min="8443" max="8443" width="13.42578125" style="8" customWidth="1"/>
    <col min="8444" max="8444" width="58.5703125" style="8" customWidth="1"/>
    <col min="8445" max="8445" width="50" style="8" customWidth="1"/>
    <col min="8446" max="8698" width="9.140625" style="8"/>
    <col min="8699" max="8699" width="13.42578125" style="8" customWidth="1"/>
    <col min="8700" max="8700" width="58.5703125" style="8" customWidth="1"/>
    <col min="8701" max="8701" width="50" style="8" customWidth="1"/>
    <col min="8702" max="8954" width="9.140625" style="8"/>
    <col min="8955" max="8955" width="13.42578125" style="8" customWidth="1"/>
    <col min="8956" max="8956" width="58.5703125" style="8" customWidth="1"/>
    <col min="8957" max="8957" width="50" style="8" customWidth="1"/>
    <col min="8958" max="9210" width="9.140625" style="8"/>
    <col min="9211" max="9211" width="13.42578125" style="8" customWidth="1"/>
    <col min="9212" max="9212" width="58.5703125" style="8" customWidth="1"/>
    <col min="9213" max="9213" width="50" style="8" customWidth="1"/>
    <col min="9214" max="9466" width="9.140625" style="8"/>
    <col min="9467" max="9467" width="13.42578125" style="8" customWidth="1"/>
    <col min="9468" max="9468" width="58.5703125" style="8" customWidth="1"/>
    <col min="9469" max="9469" width="50" style="8" customWidth="1"/>
    <col min="9470" max="9722" width="9.140625" style="8"/>
    <col min="9723" max="9723" width="13.42578125" style="8" customWidth="1"/>
    <col min="9724" max="9724" width="58.5703125" style="8" customWidth="1"/>
    <col min="9725" max="9725" width="50" style="8" customWidth="1"/>
    <col min="9726" max="9978" width="9.140625" style="8"/>
    <col min="9979" max="9979" width="13.42578125" style="8" customWidth="1"/>
    <col min="9980" max="9980" width="58.5703125" style="8" customWidth="1"/>
    <col min="9981" max="9981" width="50" style="8" customWidth="1"/>
    <col min="9982" max="10234" width="9.140625" style="8"/>
    <col min="10235" max="10235" width="13.42578125" style="8" customWidth="1"/>
    <col min="10236" max="10236" width="58.5703125" style="8" customWidth="1"/>
    <col min="10237" max="10237" width="50" style="8" customWidth="1"/>
    <col min="10238" max="10490" width="9.140625" style="8"/>
    <col min="10491" max="10491" width="13.42578125" style="8" customWidth="1"/>
    <col min="10492" max="10492" width="58.5703125" style="8" customWidth="1"/>
    <col min="10493" max="10493" width="50" style="8" customWidth="1"/>
    <col min="10494" max="10746" width="9.140625" style="8"/>
    <col min="10747" max="10747" width="13.42578125" style="8" customWidth="1"/>
    <col min="10748" max="10748" width="58.5703125" style="8" customWidth="1"/>
    <col min="10749" max="10749" width="50" style="8" customWidth="1"/>
    <col min="10750" max="11002" width="9.140625" style="8"/>
    <col min="11003" max="11003" width="13.42578125" style="8" customWidth="1"/>
    <col min="11004" max="11004" width="58.5703125" style="8" customWidth="1"/>
    <col min="11005" max="11005" width="50" style="8" customWidth="1"/>
    <col min="11006" max="11258" width="9.140625" style="8"/>
    <col min="11259" max="11259" width="13.42578125" style="8" customWidth="1"/>
    <col min="11260" max="11260" width="58.5703125" style="8" customWidth="1"/>
    <col min="11261" max="11261" width="50" style="8" customWidth="1"/>
    <col min="11262" max="11514" width="9.140625" style="8"/>
    <col min="11515" max="11515" width="13.42578125" style="8" customWidth="1"/>
    <col min="11516" max="11516" width="58.5703125" style="8" customWidth="1"/>
    <col min="11517" max="11517" width="50" style="8" customWidth="1"/>
    <col min="11518" max="11770" width="9.140625" style="8"/>
    <col min="11771" max="11771" width="13.42578125" style="8" customWidth="1"/>
    <col min="11772" max="11772" width="58.5703125" style="8" customWidth="1"/>
    <col min="11773" max="11773" width="50" style="8" customWidth="1"/>
    <col min="11774" max="12026" width="9.140625" style="8"/>
    <col min="12027" max="12027" width="13.42578125" style="8" customWidth="1"/>
    <col min="12028" max="12028" width="58.5703125" style="8" customWidth="1"/>
    <col min="12029" max="12029" width="50" style="8" customWidth="1"/>
    <col min="12030" max="12282" width="9.140625" style="8"/>
    <col min="12283" max="12283" width="13.42578125" style="8" customWidth="1"/>
    <col min="12284" max="12284" width="58.5703125" style="8" customWidth="1"/>
    <col min="12285" max="12285" width="50" style="8" customWidth="1"/>
    <col min="12286" max="12538" width="9.140625" style="8"/>
    <col min="12539" max="12539" width="13.42578125" style="8" customWidth="1"/>
    <col min="12540" max="12540" width="58.5703125" style="8" customWidth="1"/>
    <col min="12541" max="12541" width="50" style="8" customWidth="1"/>
    <col min="12542" max="12794" width="9.140625" style="8"/>
    <col min="12795" max="12795" width="13.42578125" style="8" customWidth="1"/>
    <col min="12796" max="12796" width="58.5703125" style="8" customWidth="1"/>
    <col min="12797" max="12797" width="50" style="8" customWidth="1"/>
    <col min="12798" max="13050" width="9.140625" style="8"/>
    <col min="13051" max="13051" width="13.42578125" style="8" customWidth="1"/>
    <col min="13052" max="13052" width="58.5703125" style="8" customWidth="1"/>
    <col min="13053" max="13053" width="50" style="8" customWidth="1"/>
    <col min="13054" max="13306" width="9.140625" style="8"/>
    <col min="13307" max="13307" width="13.42578125" style="8" customWidth="1"/>
    <col min="13308" max="13308" width="58.5703125" style="8" customWidth="1"/>
    <col min="13309" max="13309" width="50" style="8" customWidth="1"/>
    <col min="13310" max="13562" width="9.140625" style="8"/>
    <col min="13563" max="13563" width="13.42578125" style="8" customWidth="1"/>
    <col min="13564" max="13564" width="58.5703125" style="8" customWidth="1"/>
    <col min="13565" max="13565" width="50" style="8" customWidth="1"/>
    <col min="13566" max="13818" width="9.140625" style="8"/>
    <col min="13819" max="13819" width="13.42578125" style="8" customWidth="1"/>
    <col min="13820" max="13820" width="58.5703125" style="8" customWidth="1"/>
    <col min="13821" max="13821" width="50" style="8" customWidth="1"/>
    <col min="13822" max="14074" width="9.140625" style="8"/>
    <col min="14075" max="14075" width="13.42578125" style="8" customWidth="1"/>
    <col min="14076" max="14076" width="58.5703125" style="8" customWidth="1"/>
    <col min="14077" max="14077" width="50" style="8" customWidth="1"/>
    <col min="14078" max="14330" width="9.140625" style="8"/>
    <col min="14331" max="14331" width="13.42578125" style="8" customWidth="1"/>
    <col min="14332" max="14332" width="58.5703125" style="8" customWidth="1"/>
    <col min="14333" max="14333" width="50" style="8" customWidth="1"/>
    <col min="14334" max="14586" width="9.140625" style="8"/>
    <col min="14587" max="14587" width="13.42578125" style="8" customWidth="1"/>
    <col min="14588" max="14588" width="58.5703125" style="8" customWidth="1"/>
    <col min="14589" max="14589" width="50" style="8" customWidth="1"/>
    <col min="14590" max="14842" width="9.140625" style="8"/>
    <col min="14843" max="14843" width="13.42578125" style="8" customWidth="1"/>
    <col min="14844" max="14844" width="58.5703125" style="8" customWidth="1"/>
    <col min="14845" max="14845" width="50" style="8" customWidth="1"/>
    <col min="14846" max="15098" width="9.140625" style="8"/>
    <col min="15099" max="15099" width="13.42578125" style="8" customWidth="1"/>
    <col min="15100" max="15100" width="58.5703125" style="8" customWidth="1"/>
    <col min="15101" max="15101" width="50" style="8" customWidth="1"/>
    <col min="15102" max="15354" width="9.140625" style="8"/>
    <col min="15355" max="15355" width="13.42578125" style="8" customWidth="1"/>
    <col min="15356" max="15356" width="58.5703125" style="8" customWidth="1"/>
    <col min="15357" max="15357" width="50" style="8" customWidth="1"/>
    <col min="15358" max="15610" width="9.140625" style="8"/>
    <col min="15611" max="15611" width="13.42578125" style="8" customWidth="1"/>
    <col min="15612" max="15612" width="58.5703125" style="8" customWidth="1"/>
    <col min="15613" max="15613" width="50" style="8" customWidth="1"/>
    <col min="15614" max="15866" width="9.140625" style="8"/>
    <col min="15867" max="15867" width="13.42578125" style="8" customWidth="1"/>
    <col min="15868" max="15868" width="58.5703125" style="8" customWidth="1"/>
    <col min="15869" max="15869" width="50" style="8" customWidth="1"/>
    <col min="15870" max="16122" width="9.140625" style="8"/>
    <col min="16123" max="16123" width="13.42578125" style="8" customWidth="1"/>
    <col min="16124" max="16124" width="58.5703125" style="8" customWidth="1"/>
    <col min="16125" max="16125" width="50" style="8" customWidth="1"/>
    <col min="16126" max="16384" width="9.140625" style="8"/>
  </cols>
  <sheetData>
    <row r="1" spans="1:4">
      <c r="C1" s="374" t="s">
        <v>471</v>
      </c>
    </row>
    <row r="2" spans="1:4" ht="30" customHeight="1">
      <c r="C2" s="373" t="str">
        <f>МГСибирь1_88!C2</f>
        <v xml:space="preserve">к приказу ФАС России </v>
      </c>
    </row>
    <row r="3" spans="1:4" ht="26.25" customHeight="1">
      <c r="C3" s="373" t="str">
        <f>МГСибирь1_88!C3</f>
        <v>от______________№_______________</v>
      </c>
      <c r="D3" s="373"/>
    </row>
    <row r="4" spans="1:4" ht="54.75" customHeight="1" thickBot="1">
      <c r="A4" s="754" t="s">
        <v>368</v>
      </c>
      <c r="B4" s="755"/>
      <c r="C4" s="755"/>
    </row>
    <row r="5" spans="1:4" ht="20.25" thickTop="1" thickBot="1">
      <c r="A5" s="833" t="str">
        <f>МГСибирь1_88!A5</f>
        <v>№№ пунктов</v>
      </c>
      <c r="B5" s="835" t="s">
        <v>32</v>
      </c>
      <c r="C5" s="294" t="s">
        <v>33</v>
      </c>
    </row>
    <row r="6" spans="1:4" ht="44.25" customHeight="1" thickBot="1">
      <c r="A6" s="834"/>
      <c r="B6" s="836"/>
      <c r="C6" s="295" t="s">
        <v>247</v>
      </c>
      <c r="D6" s="370"/>
    </row>
    <row r="7" spans="1:4" ht="20.25" customHeight="1" thickBot="1">
      <c r="A7" s="296">
        <v>1</v>
      </c>
      <c r="B7" s="154">
        <v>2</v>
      </c>
      <c r="C7" s="155">
        <v>3</v>
      </c>
    </row>
    <row r="8" spans="1:4" s="14" customFormat="1" ht="45.75" customHeight="1" thickBot="1">
      <c r="A8" s="158" t="s">
        <v>1</v>
      </c>
      <c r="B8" s="837" t="s">
        <v>238</v>
      </c>
      <c r="C8" s="838"/>
    </row>
    <row r="9" spans="1:4" s="14" customFormat="1" ht="23.25" customHeight="1" thickBot="1">
      <c r="A9" s="762" t="s">
        <v>34</v>
      </c>
      <c r="B9" s="822" t="s">
        <v>113</v>
      </c>
      <c r="C9" s="823"/>
    </row>
    <row r="10" spans="1:4" s="14" customFormat="1">
      <c r="A10" s="763"/>
      <c r="B10" s="223" t="s">
        <v>82</v>
      </c>
      <c r="C10" s="315">
        <v>4.5999999999999996</v>
      </c>
    </row>
    <row r="11" spans="1:4" s="14" customFormat="1">
      <c r="A11" s="763"/>
      <c r="B11" s="190" t="s">
        <v>89</v>
      </c>
      <c r="C11" s="316">
        <v>6.2</v>
      </c>
    </row>
    <row r="12" spans="1:4" s="14" customFormat="1">
      <c r="A12" s="763"/>
      <c r="B12" s="190" t="s">
        <v>243</v>
      </c>
      <c r="C12" s="316">
        <v>7.2</v>
      </c>
    </row>
    <row r="13" spans="1:4" s="14" customFormat="1">
      <c r="A13" s="763"/>
      <c r="B13" s="190" t="s">
        <v>244</v>
      </c>
      <c r="C13" s="316">
        <v>8.6999999999999993</v>
      </c>
    </row>
    <row r="14" spans="1:4" s="14" customFormat="1" ht="19.5" thickBot="1">
      <c r="A14" s="764"/>
      <c r="B14" s="190" t="s">
        <v>245</v>
      </c>
      <c r="C14" s="316">
        <v>9.3000000000000007</v>
      </c>
    </row>
    <row r="15" spans="1:4" s="14" customFormat="1" ht="20.25" customHeight="1" thickBot="1">
      <c r="A15" s="298" t="s">
        <v>40</v>
      </c>
      <c r="B15" s="822" t="s">
        <v>41</v>
      </c>
      <c r="C15" s="823"/>
    </row>
    <row r="16" spans="1:4" s="14" customFormat="1" ht="59.25" customHeight="1" thickBot="1">
      <c r="A16" s="160" t="s">
        <v>42</v>
      </c>
      <c r="B16" s="824" t="str">
        <f>МГСибирь1_88!B16</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6" s="825"/>
    </row>
    <row r="17" spans="1:4" s="14" customFormat="1" ht="39.75" customHeight="1" thickBot="1">
      <c r="A17" s="161" t="s">
        <v>43</v>
      </c>
      <c r="B17" s="824" t="str">
        <f>МГСибирь1_88!B17</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7" s="825"/>
    </row>
    <row r="18" spans="1:4" s="14" customFormat="1" ht="43.5" customHeight="1" thickBot="1">
      <c r="A18" s="162" t="s">
        <v>44</v>
      </c>
      <c r="B18" s="828" t="str">
        <f>МГСибирь1_88!B18</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8" s="829"/>
    </row>
    <row r="19" spans="1:4" s="14" customFormat="1" ht="24.75" customHeight="1" thickTop="1">
      <c r="A19" s="776" t="s">
        <v>45</v>
      </c>
      <c r="B19" s="776"/>
      <c r="C19" s="776"/>
    </row>
    <row r="20" spans="1:4" s="14" customFormat="1" ht="97.5" customHeight="1">
      <c r="A20" s="800" t="str">
        <f>МГСибирь1_88!A20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839"/>
      <c r="C20" s="839"/>
      <c r="D20" s="369"/>
    </row>
    <row r="21" spans="1:4" s="14" customFormat="1" ht="30.75" customHeight="1">
      <c r="A21" s="800" t="str">
        <f>МГСибирь1_88!A21</f>
        <v>2. Тарифы для  абонентов - граждан, использующих услуги телефонной связи для личных, семейных и домашних нужд, включают НДС.</v>
      </c>
      <c r="B21" s="839"/>
      <c r="C21" s="839"/>
    </row>
    <row r="22" spans="1:4" ht="30.75" customHeight="1">
      <c r="A22" s="9"/>
      <c r="B22" s="9"/>
      <c r="C22" s="9"/>
    </row>
    <row r="23" spans="1:4" ht="15" customHeight="1">
      <c r="A23" s="9"/>
      <c r="B23" s="9"/>
    </row>
    <row r="24" spans="1:4" ht="15" customHeight="1"/>
    <row r="25" spans="1:4" ht="15" customHeight="1"/>
    <row r="26" spans="1:4" ht="15" customHeight="1"/>
    <row r="27" spans="1:4" ht="12.75" customHeight="1"/>
    <row r="28" spans="1:4" ht="12.75" customHeight="1"/>
  </sheetData>
  <mergeCells count="13">
    <mergeCell ref="A4:C4"/>
    <mergeCell ref="A5:A6"/>
    <mergeCell ref="B5:B6"/>
    <mergeCell ref="B8:C8"/>
    <mergeCell ref="A9:A14"/>
    <mergeCell ref="B9:C9"/>
    <mergeCell ref="A21:C21"/>
    <mergeCell ref="B15:C15"/>
    <mergeCell ref="B16:C16"/>
    <mergeCell ref="B17:C17"/>
    <mergeCell ref="B18:C18"/>
    <mergeCell ref="A19:C19"/>
    <mergeCell ref="A20:C20"/>
  </mergeCells>
  <printOptions horizontalCentered="1"/>
  <pageMargins left="0.39370078740157483" right="0.39370078740157483" top="0.59055118110236227" bottom="0.39370078740157483" header="0.27559055118110237" footer="0.51181102362204722"/>
  <pageSetup paperSize="9" scale="76" firstPageNumber="99" orientation="landscape" useFirstPageNumber="1" r:id="rId1"/>
  <headerFooter alignWithMargins="0">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4">
    <tabColor rgb="FF0070C0"/>
  </sheetPr>
  <dimension ref="A1:E28"/>
  <sheetViews>
    <sheetView view="pageBreakPreview" zoomScale="60" zoomScaleNormal="100" workbookViewId="0">
      <selection activeCell="C1" sqref="C1"/>
    </sheetView>
  </sheetViews>
  <sheetFormatPr defaultRowHeight="18.75"/>
  <cols>
    <col min="1" max="1" width="13.42578125" style="8" customWidth="1"/>
    <col min="2" max="2" width="87.140625" style="8" customWidth="1"/>
    <col min="3" max="3" width="67.140625" style="8" customWidth="1"/>
    <col min="4" max="4" width="25.5703125" style="8" customWidth="1"/>
    <col min="5" max="5" width="9.140625" style="9"/>
    <col min="6" max="255" width="9.140625" style="8"/>
    <col min="256" max="256" width="13.42578125" style="8" customWidth="1"/>
    <col min="257" max="257" width="58.5703125" style="8" customWidth="1"/>
    <col min="258" max="258" width="50" style="8" customWidth="1"/>
    <col min="259" max="511" width="9.140625" style="8"/>
    <col min="512" max="512" width="13.42578125" style="8" customWidth="1"/>
    <col min="513" max="513" width="58.5703125" style="8" customWidth="1"/>
    <col min="514" max="514" width="50" style="8" customWidth="1"/>
    <col min="515" max="767" width="9.140625" style="8"/>
    <col min="768" max="768" width="13.42578125" style="8" customWidth="1"/>
    <col min="769" max="769" width="58.5703125" style="8" customWidth="1"/>
    <col min="770" max="770" width="50" style="8" customWidth="1"/>
    <col min="771" max="1023" width="9.140625" style="8"/>
    <col min="1024" max="1024" width="13.42578125" style="8" customWidth="1"/>
    <col min="1025" max="1025" width="58.5703125" style="8" customWidth="1"/>
    <col min="1026" max="1026" width="50" style="8" customWidth="1"/>
    <col min="1027" max="1279" width="9.140625" style="8"/>
    <col min="1280" max="1280" width="13.42578125" style="8" customWidth="1"/>
    <col min="1281" max="1281" width="58.5703125" style="8" customWidth="1"/>
    <col min="1282" max="1282" width="50" style="8" customWidth="1"/>
    <col min="1283" max="1535" width="9.140625" style="8"/>
    <col min="1536" max="1536" width="13.42578125" style="8" customWidth="1"/>
    <col min="1537" max="1537" width="58.5703125" style="8" customWidth="1"/>
    <col min="1538" max="1538" width="50" style="8" customWidth="1"/>
    <col min="1539" max="1791" width="9.140625" style="8"/>
    <col min="1792" max="1792" width="13.42578125" style="8" customWidth="1"/>
    <col min="1793" max="1793" width="58.5703125" style="8" customWidth="1"/>
    <col min="1794" max="1794" width="50" style="8" customWidth="1"/>
    <col min="1795" max="2047" width="9.140625" style="8"/>
    <col min="2048" max="2048" width="13.42578125" style="8" customWidth="1"/>
    <col min="2049" max="2049" width="58.5703125" style="8" customWidth="1"/>
    <col min="2050" max="2050" width="50" style="8" customWidth="1"/>
    <col min="2051" max="2303" width="9.140625" style="8"/>
    <col min="2304" max="2304" width="13.42578125" style="8" customWidth="1"/>
    <col min="2305" max="2305" width="58.5703125" style="8" customWidth="1"/>
    <col min="2306" max="2306" width="50" style="8" customWidth="1"/>
    <col min="2307" max="2559" width="9.140625" style="8"/>
    <col min="2560" max="2560" width="13.42578125" style="8" customWidth="1"/>
    <col min="2561" max="2561" width="58.5703125" style="8" customWidth="1"/>
    <col min="2562" max="2562" width="50" style="8" customWidth="1"/>
    <col min="2563" max="2815" width="9.140625" style="8"/>
    <col min="2816" max="2816" width="13.42578125" style="8" customWidth="1"/>
    <col min="2817" max="2817" width="58.5703125" style="8" customWidth="1"/>
    <col min="2818" max="2818" width="50" style="8" customWidth="1"/>
    <col min="2819" max="3071" width="9.140625" style="8"/>
    <col min="3072" max="3072" width="13.42578125" style="8" customWidth="1"/>
    <col min="3073" max="3073" width="58.5703125" style="8" customWidth="1"/>
    <col min="3074" max="3074" width="50" style="8" customWidth="1"/>
    <col min="3075" max="3327" width="9.140625" style="8"/>
    <col min="3328" max="3328" width="13.42578125" style="8" customWidth="1"/>
    <col min="3329" max="3329" width="58.5703125" style="8" customWidth="1"/>
    <col min="3330" max="3330" width="50" style="8" customWidth="1"/>
    <col min="3331" max="3583" width="9.140625" style="8"/>
    <col min="3584" max="3584" width="13.42578125" style="8" customWidth="1"/>
    <col min="3585" max="3585" width="58.5703125" style="8" customWidth="1"/>
    <col min="3586" max="3586" width="50" style="8" customWidth="1"/>
    <col min="3587" max="3839" width="9.140625" style="8"/>
    <col min="3840" max="3840" width="13.42578125" style="8" customWidth="1"/>
    <col min="3841" max="3841" width="58.5703125" style="8" customWidth="1"/>
    <col min="3842" max="3842" width="50" style="8" customWidth="1"/>
    <col min="3843" max="4095" width="9.140625" style="8"/>
    <col min="4096" max="4096" width="13.42578125" style="8" customWidth="1"/>
    <col min="4097" max="4097" width="58.5703125" style="8" customWidth="1"/>
    <col min="4098" max="4098" width="50" style="8" customWidth="1"/>
    <col min="4099" max="4351" width="9.140625" style="8"/>
    <col min="4352" max="4352" width="13.42578125" style="8" customWidth="1"/>
    <col min="4353" max="4353" width="58.5703125" style="8" customWidth="1"/>
    <col min="4354" max="4354" width="50" style="8" customWidth="1"/>
    <col min="4355" max="4607" width="9.140625" style="8"/>
    <col min="4608" max="4608" width="13.42578125" style="8" customWidth="1"/>
    <col min="4609" max="4609" width="58.5703125" style="8" customWidth="1"/>
    <col min="4610" max="4610" width="50" style="8" customWidth="1"/>
    <col min="4611" max="4863" width="9.140625" style="8"/>
    <col min="4864" max="4864" width="13.42578125" style="8" customWidth="1"/>
    <col min="4865" max="4865" width="58.5703125" style="8" customWidth="1"/>
    <col min="4866" max="4866" width="50" style="8" customWidth="1"/>
    <col min="4867" max="5119" width="9.140625" style="8"/>
    <col min="5120" max="5120" width="13.42578125" style="8" customWidth="1"/>
    <col min="5121" max="5121" width="58.5703125" style="8" customWidth="1"/>
    <col min="5122" max="5122" width="50" style="8" customWidth="1"/>
    <col min="5123" max="5375" width="9.140625" style="8"/>
    <col min="5376" max="5376" width="13.42578125" style="8" customWidth="1"/>
    <col min="5377" max="5377" width="58.5703125" style="8" customWidth="1"/>
    <col min="5378" max="5378" width="50" style="8" customWidth="1"/>
    <col min="5379" max="5631" width="9.140625" style="8"/>
    <col min="5632" max="5632" width="13.42578125" style="8" customWidth="1"/>
    <col min="5633" max="5633" width="58.5703125" style="8" customWidth="1"/>
    <col min="5634" max="5634" width="50" style="8" customWidth="1"/>
    <col min="5635" max="5887" width="9.140625" style="8"/>
    <col min="5888" max="5888" width="13.42578125" style="8" customWidth="1"/>
    <col min="5889" max="5889" width="58.5703125" style="8" customWidth="1"/>
    <col min="5890" max="5890" width="50" style="8" customWidth="1"/>
    <col min="5891" max="6143" width="9.140625" style="8"/>
    <col min="6144" max="6144" width="13.42578125" style="8" customWidth="1"/>
    <col min="6145" max="6145" width="58.5703125" style="8" customWidth="1"/>
    <col min="6146" max="6146" width="50" style="8" customWidth="1"/>
    <col min="6147" max="6399" width="9.140625" style="8"/>
    <col min="6400" max="6400" width="13.42578125" style="8" customWidth="1"/>
    <col min="6401" max="6401" width="58.5703125" style="8" customWidth="1"/>
    <col min="6402" max="6402" width="50" style="8" customWidth="1"/>
    <col min="6403" max="6655" width="9.140625" style="8"/>
    <col min="6656" max="6656" width="13.42578125" style="8" customWidth="1"/>
    <col min="6657" max="6657" width="58.5703125" style="8" customWidth="1"/>
    <col min="6658" max="6658" width="50" style="8" customWidth="1"/>
    <col min="6659" max="6911" width="9.140625" style="8"/>
    <col min="6912" max="6912" width="13.42578125" style="8" customWidth="1"/>
    <col min="6913" max="6913" width="58.5703125" style="8" customWidth="1"/>
    <col min="6914" max="6914" width="50" style="8" customWidth="1"/>
    <col min="6915" max="7167" width="9.140625" style="8"/>
    <col min="7168" max="7168" width="13.42578125" style="8" customWidth="1"/>
    <col min="7169" max="7169" width="58.5703125" style="8" customWidth="1"/>
    <col min="7170" max="7170" width="50" style="8" customWidth="1"/>
    <col min="7171" max="7423" width="9.140625" style="8"/>
    <col min="7424" max="7424" width="13.42578125" style="8" customWidth="1"/>
    <col min="7425" max="7425" width="58.5703125" style="8" customWidth="1"/>
    <col min="7426" max="7426" width="50" style="8" customWidth="1"/>
    <col min="7427" max="7679" width="9.140625" style="8"/>
    <col min="7680" max="7680" width="13.42578125" style="8" customWidth="1"/>
    <col min="7681" max="7681" width="58.5703125" style="8" customWidth="1"/>
    <col min="7682" max="7682" width="50" style="8" customWidth="1"/>
    <col min="7683" max="7935" width="9.140625" style="8"/>
    <col min="7936" max="7936" width="13.42578125" style="8" customWidth="1"/>
    <col min="7937" max="7937" width="58.5703125" style="8" customWidth="1"/>
    <col min="7938" max="7938" width="50" style="8" customWidth="1"/>
    <col min="7939" max="8191" width="9.140625" style="8"/>
    <col min="8192" max="8192" width="13.42578125" style="8" customWidth="1"/>
    <col min="8193" max="8193" width="58.5703125" style="8" customWidth="1"/>
    <col min="8194" max="8194" width="50" style="8" customWidth="1"/>
    <col min="8195" max="8447" width="9.140625" style="8"/>
    <col min="8448" max="8448" width="13.42578125" style="8" customWidth="1"/>
    <col min="8449" max="8449" width="58.5703125" style="8" customWidth="1"/>
    <col min="8450" max="8450" width="50" style="8" customWidth="1"/>
    <col min="8451" max="8703" width="9.140625" style="8"/>
    <col min="8704" max="8704" width="13.42578125" style="8" customWidth="1"/>
    <col min="8705" max="8705" width="58.5703125" style="8" customWidth="1"/>
    <col min="8706" max="8706" width="50" style="8" customWidth="1"/>
    <col min="8707" max="8959" width="9.140625" style="8"/>
    <col min="8960" max="8960" width="13.42578125" style="8" customWidth="1"/>
    <col min="8961" max="8961" width="58.5703125" style="8" customWidth="1"/>
    <col min="8962" max="8962" width="50" style="8" customWidth="1"/>
    <col min="8963" max="9215" width="9.140625" style="8"/>
    <col min="9216" max="9216" width="13.42578125" style="8" customWidth="1"/>
    <col min="9217" max="9217" width="58.5703125" style="8" customWidth="1"/>
    <col min="9218" max="9218" width="50" style="8" customWidth="1"/>
    <col min="9219" max="9471" width="9.140625" style="8"/>
    <col min="9472" max="9472" width="13.42578125" style="8" customWidth="1"/>
    <col min="9473" max="9473" width="58.5703125" style="8" customWidth="1"/>
    <col min="9474" max="9474" width="50" style="8" customWidth="1"/>
    <col min="9475" max="9727" width="9.140625" style="8"/>
    <col min="9728" max="9728" width="13.42578125" style="8" customWidth="1"/>
    <col min="9729" max="9729" width="58.5703125" style="8" customWidth="1"/>
    <col min="9730" max="9730" width="50" style="8" customWidth="1"/>
    <col min="9731" max="9983" width="9.140625" style="8"/>
    <col min="9984" max="9984" width="13.42578125" style="8" customWidth="1"/>
    <col min="9985" max="9985" width="58.5703125" style="8" customWidth="1"/>
    <col min="9986" max="9986" width="50" style="8" customWidth="1"/>
    <col min="9987" max="10239" width="9.140625" style="8"/>
    <col min="10240" max="10240" width="13.42578125" style="8" customWidth="1"/>
    <col min="10241" max="10241" width="58.5703125" style="8" customWidth="1"/>
    <col min="10242" max="10242" width="50" style="8" customWidth="1"/>
    <col min="10243" max="10495" width="9.140625" style="8"/>
    <col min="10496" max="10496" width="13.42578125" style="8" customWidth="1"/>
    <col min="10497" max="10497" width="58.5703125" style="8" customWidth="1"/>
    <col min="10498" max="10498" width="50" style="8" customWidth="1"/>
    <col min="10499" max="10751" width="9.140625" style="8"/>
    <col min="10752" max="10752" width="13.42578125" style="8" customWidth="1"/>
    <col min="10753" max="10753" width="58.5703125" style="8" customWidth="1"/>
    <col min="10754" max="10754" width="50" style="8" customWidth="1"/>
    <col min="10755" max="11007" width="9.140625" style="8"/>
    <col min="11008" max="11008" width="13.42578125" style="8" customWidth="1"/>
    <col min="11009" max="11009" width="58.5703125" style="8" customWidth="1"/>
    <col min="11010" max="11010" width="50" style="8" customWidth="1"/>
    <col min="11011" max="11263" width="9.140625" style="8"/>
    <col min="11264" max="11264" width="13.42578125" style="8" customWidth="1"/>
    <col min="11265" max="11265" width="58.5703125" style="8" customWidth="1"/>
    <col min="11266" max="11266" width="50" style="8" customWidth="1"/>
    <col min="11267" max="11519" width="9.140625" style="8"/>
    <col min="11520" max="11520" width="13.42578125" style="8" customWidth="1"/>
    <col min="11521" max="11521" width="58.5703125" style="8" customWidth="1"/>
    <col min="11522" max="11522" width="50" style="8" customWidth="1"/>
    <col min="11523" max="11775" width="9.140625" style="8"/>
    <col min="11776" max="11776" width="13.42578125" style="8" customWidth="1"/>
    <col min="11777" max="11777" width="58.5703125" style="8" customWidth="1"/>
    <col min="11778" max="11778" width="50" style="8" customWidth="1"/>
    <col min="11779" max="12031" width="9.140625" style="8"/>
    <col min="12032" max="12032" width="13.42578125" style="8" customWidth="1"/>
    <col min="12033" max="12033" width="58.5703125" style="8" customWidth="1"/>
    <col min="12034" max="12034" width="50" style="8" customWidth="1"/>
    <col min="12035" max="12287" width="9.140625" style="8"/>
    <col min="12288" max="12288" width="13.42578125" style="8" customWidth="1"/>
    <col min="12289" max="12289" width="58.5703125" style="8" customWidth="1"/>
    <col min="12290" max="12290" width="50" style="8" customWidth="1"/>
    <col min="12291" max="12543" width="9.140625" style="8"/>
    <col min="12544" max="12544" width="13.42578125" style="8" customWidth="1"/>
    <col min="12545" max="12545" width="58.5703125" style="8" customWidth="1"/>
    <col min="12546" max="12546" width="50" style="8" customWidth="1"/>
    <col min="12547" max="12799" width="9.140625" style="8"/>
    <col min="12800" max="12800" width="13.42578125" style="8" customWidth="1"/>
    <col min="12801" max="12801" width="58.5703125" style="8" customWidth="1"/>
    <col min="12802" max="12802" width="50" style="8" customWidth="1"/>
    <col min="12803" max="13055" width="9.140625" style="8"/>
    <col min="13056" max="13056" width="13.42578125" style="8" customWidth="1"/>
    <col min="13057" max="13057" width="58.5703125" style="8" customWidth="1"/>
    <col min="13058" max="13058" width="50" style="8" customWidth="1"/>
    <col min="13059" max="13311" width="9.140625" style="8"/>
    <col min="13312" max="13312" width="13.42578125" style="8" customWidth="1"/>
    <col min="13313" max="13313" width="58.5703125" style="8" customWidth="1"/>
    <col min="13314" max="13314" width="50" style="8" customWidth="1"/>
    <col min="13315" max="13567" width="9.140625" style="8"/>
    <col min="13568" max="13568" width="13.42578125" style="8" customWidth="1"/>
    <col min="13569" max="13569" width="58.5703125" style="8" customWidth="1"/>
    <col min="13570" max="13570" width="50" style="8" customWidth="1"/>
    <col min="13571" max="13823" width="9.140625" style="8"/>
    <col min="13824" max="13824" width="13.42578125" style="8" customWidth="1"/>
    <col min="13825" max="13825" width="58.5703125" style="8" customWidth="1"/>
    <col min="13826" max="13826" width="50" style="8" customWidth="1"/>
    <col min="13827" max="14079" width="9.140625" style="8"/>
    <col min="14080" max="14080" width="13.42578125" style="8" customWidth="1"/>
    <col min="14081" max="14081" width="58.5703125" style="8" customWidth="1"/>
    <col min="14082" max="14082" width="50" style="8" customWidth="1"/>
    <col min="14083" max="14335" width="9.140625" style="8"/>
    <col min="14336" max="14336" width="13.42578125" style="8" customWidth="1"/>
    <col min="14337" max="14337" width="58.5703125" style="8" customWidth="1"/>
    <col min="14338" max="14338" width="50" style="8" customWidth="1"/>
    <col min="14339" max="14591" width="9.140625" style="8"/>
    <col min="14592" max="14592" width="13.42578125" style="8" customWidth="1"/>
    <col min="14593" max="14593" width="58.5703125" style="8" customWidth="1"/>
    <col min="14594" max="14594" width="50" style="8" customWidth="1"/>
    <col min="14595" max="14847" width="9.140625" style="8"/>
    <col min="14848" max="14848" width="13.42578125" style="8" customWidth="1"/>
    <col min="14849" max="14849" width="58.5703125" style="8" customWidth="1"/>
    <col min="14850" max="14850" width="50" style="8" customWidth="1"/>
    <col min="14851" max="15103" width="9.140625" style="8"/>
    <col min="15104" max="15104" width="13.42578125" style="8" customWidth="1"/>
    <col min="15105" max="15105" width="58.5703125" style="8" customWidth="1"/>
    <col min="15106" max="15106" width="50" style="8" customWidth="1"/>
    <col min="15107" max="15359" width="9.140625" style="8"/>
    <col min="15360" max="15360" width="13.42578125" style="8" customWidth="1"/>
    <col min="15361" max="15361" width="58.5703125" style="8" customWidth="1"/>
    <col min="15362" max="15362" width="50" style="8" customWidth="1"/>
    <col min="15363" max="15615" width="9.140625" style="8"/>
    <col min="15616" max="15616" width="13.42578125" style="8" customWidth="1"/>
    <col min="15617" max="15617" width="58.5703125" style="8" customWidth="1"/>
    <col min="15618" max="15618" width="50" style="8" customWidth="1"/>
    <col min="15619" max="15871" width="9.140625" style="8"/>
    <col min="15872" max="15872" width="13.42578125" style="8" customWidth="1"/>
    <col min="15873" max="15873" width="58.5703125" style="8" customWidth="1"/>
    <col min="15874" max="15874" width="50" style="8" customWidth="1"/>
    <col min="15875" max="16127" width="9.140625" style="8"/>
    <col min="16128" max="16128" width="13.42578125" style="8" customWidth="1"/>
    <col min="16129" max="16129" width="58.5703125" style="8" customWidth="1"/>
    <col min="16130" max="16130" width="50" style="8" customWidth="1"/>
    <col min="16131" max="16384" width="9.140625" style="8"/>
  </cols>
  <sheetData>
    <row r="1" spans="1:5">
      <c r="C1" s="280" t="s">
        <v>472</v>
      </c>
    </row>
    <row r="2" spans="1:5" ht="30" customHeight="1">
      <c r="C2" s="366" t="str">
        <f>МГСибирь1_88!C2</f>
        <v xml:space="preserve">к приказу ФАС России </v>
      </c>
    </row>
    <row r="3" spans="1:5" ht="26.25" customHeight="1">
      <c r="C3" s="273" t="str">
        <f>МГСибирь1_88!C3</f>
        <v>от______________№_______________</v>
      </c>
      <c r="D3" s="273"/>
    </row>
    <row r="4" spans="1:5" ht="60" customHeight="1" thickBot="1">
      <c r="A4" s="754" t="s">
        <v>369</v>
      </c>
      <c r="B4" s="755"/>
      <c r="C4" s="755"/>
    </row>
    <row r="5" spans="1:5" ht="20.25" thickTop="1" thickBot="1">
      <c r="A5" s="833" t="str">
        <f>МГСибирь1_88!A5</f>
        <v>№№ пунктов</v>
      </c>
      <c r="B5" s="835" t="s">
        <v>32</v>
      </c>
      <c r="C5" s="294" t="s">
        <v>33</v>
      </c>
    </row>
    <row r="6" spans="1:5" ht="40.5" customHeight="1" thickBot="1">
      <c r="A6" s="834"/>
      <c r="B6" s="836"/>
      <c r="C6" s="295" t="s">
        <v>247</v>
      </c>
      <c r="D6" s="266"/>
    </row>
    <row r="7" spans="1:5" ht="20.25" customHeight="1" thickBot="1">
      <c r="A7" s="296">
        <v>1</v>
      </c>
      <c r="B7" s="154">
        <v>2</v>
      </c>
      <c r="C7" s="155">
        <v>3</v>
      </c>
    </row>
    <row r="8" spans="1:5" s="14" customFormat="1" ht="45.75" customHeight="1" thickBot="1">
      <c r="A8" s="158" t="s">
        <v>1</v>
      </c>
      <c r="B8" s="837" t="s">
        <v>238</v>
      </c>
      <c r="C8" s="838"/>
      <c r="E8" s="318"/>
    </row>
    <row r="9" spans="1:5" s="14" customFormat="1" ht="23.25" customHeight="1" thickBot="1">
      <c r="A9" s="762" t="s">
        <v>34</v>
      </c>
      <c r="B9" s="822" t="s">
        <v>113</v>
      </c>
      <c r="C9" s="823"/>
      <c r="E9" s="318"/>
    </row>
    <row r="10" spans="1:5" s="14" customFormat="1">
      <c r="A10" s="763"/>
      <c r="B10" s="223" t="s">
        <v>82</v>
      </c>
      <c r="C10" s="315">
        <v>4.5999999999999996</v>
      </c>
      <c r="E10" s="318"/>
    </row>
    <row r="11" spans="1:5" s="14" customFormat="1">
      <c r="A11" s="763"/>
      <c r="B11" s="190" t="s">
        <v>89</v>
      </c>
      <c r="C11" s="316">
        <v>6.3</v>
      </c>
      <c r="E11" s="351"/>
    </row>
    <row r="12" spans="1:5" s="14" customFormat="1">
      <c r="A12" s="763"/>
      <c r="B12" s="190" t="s">
        <v>243</v>
      </c>
      <c r="C12" s="316">
        <v>7</v>
      </c>
      <c r="E12" s="351"/>
    </row>
    <row r="13" spans="1:5" s="14" customFormat="1">
      <c r="A13" s="763"/>
      <c r="B13" s="190" t="s">
        <v>244</v>
      </c>
      <c r="C13" s="316">
        <v>7.5</v>
      </c>
      <c r="E13" s="351"/>
    </row>
    <row r="14" spans="1:5" s="14" customFormat="1" ht="19.5" thickBot="1">
      <c r="A14" s="764"/>
      <c r="B14" s="190" t="s">
        <v>245</v>
      </c>
      <c r="C14" s="316">
        <v>8.3000000000000007</v>
      </c>
      <c r="E14" s="351"/>
    </row>
    <row r="15" spans="1:5" s="14" customFormat="1" ht="20.25" customHeight="1" thickBot="1">
      <c r="A15" s="298" t="s">
        <v>40</v>
      </c>
      <c r="B15" s="822" t="s">
        <v>41</v>
      </c>
      <c r="C15" s="823"/>
      <c r="E15" s="351"/>
    </row>
    <row r="16" spans="1:5" s="14" customFormat="1" ht="59.25" customHeight="1" thickBot="1">
      <c r="A16" s="160" t="s">
        <v>42</v>
      </c>
      <c r="B16" s="824" t="str">
        <f>МГСибирь1_88!B16</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6" s="825"/>
      <c r="E16" s="318"/>
    </row>
    <row r="17" spans="1:5" s="14" customFormat="1" ht="39.75" customHeight="1" thickBot="1">
      <c r="A17" s="161" t="s">
        <v>43</v>
      </c>
      <c r="B17" s="824" t="str">
        <f>МГСибирь1_88!B17</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7" s="825"/>
      <c r="E17" s="318"/>
    </row>
    <row r="18" spans="1:5" s="14" customFormat="1" ht="43.5" customHeight="1" thickBot="1">
      <c r="A18" s="162" t="s">
        <v>44</v>
      </c>
      <c r="B18" s="828" t="str">
        <f>МГСибирь1_88!B18</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8" s="829"/>
      <c r="E18" s="318"/>
    </row>
    <row r="19" spans="1:5" s="14" customFormat="1" ht="24.75" customHeight="1" thickTop="1">
      <c r="A19" s="776" t="s">
        <v>45</v>
      </c>
      <c r="B19" s="776"/>
      <c r="C19" s="776"/>
      <c r="E19" s="318"/>
    </row>
    <row r="20" spans="1:5" s="14" customFormat="1" ht="97.5" customHeight="1">
      <c r="A20" s="800" t="str">
        <f>МГСибирь1_88!A20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20" s="839"/>
      <c r="C20" s="839"/>
      <c r="D20" s="267"/>
      <c r="E20" s="318"/>
    </row>
    <row r="21" spans="1:5" s="14" customFormat="1" ht="30.75" customHeight="1">
      <c r="A21" s="800" t="str">
        <f>МГСибирь1_88!A21</f>
        <v>2. Тарифы для  абонентов - граждан, использующих услуги телефонной связи для личных, семейных и домашних нужд, включают НДС.</v>
      </c>
      <c r="B21" s="839"/>
      <c r="C21" s="839"/>
      <c r="E21" s="318"/>
    </row>
    <row r="22" spans="1:5" ht="30.75" customHeight="1">
      <c r="A22" s="9"/>
      <c r="B22" s="9"/>
      <c r="C22" s="9"/>
    </row>
    <row r="23" spans="1:5" ht="15" customHeight="1">
      <c r="A23" s="9"/>
      <c r="B23" s="9"/>
    </row>
    <row r="24" spans="1:5" ht="15" customHeight="1"/>
    <row r="25" spans="1:5" ht="15" customHeight="1"/>
    <row r="26" spans="1:5" ht="15" customHeight="1"/>
    <row r="27" spans="1:5" ht="12.75" customHeight="1"/>
    <row r="28" spans="1:5" ht="12.75" customHeight="1"/>
  </sheetData>
  <mergeCells count="13">
    <mergeCell ref="A21:C21"/>
    <mergeCell ref="B8:C8"/>
    <mergeCell ref="B9:C9"/>
    <mergeCell ref="B15:C15"/>
    <mergeCell ref="B16:C16"/>
    <mergeCell ref="B17:C17"/>
    <mergeCell ref="B18:C18"/>
    <mergeCell ref="A9:A14"/>
    <mergeCell ref="A4:C4"/>
    <mergeCell ref="A5:A6"/>
    <mergeCell ref="B5:B6"/>
    <mergeCell ref="A19:C19"/>
    <mergeCell ref="A20:C20"/>
  </mergeCells>
  <printOptions horizontalCentered="1"/>
  <pageMargins left="0.39370078740157483" right="0.39370078740157483" top="0.59055118110236227" bottom="0.39370078740157483" header="0.27559055118110237" footer="0.51181102362204722"/>
  <pageSetup paperSize="9" scale="76" firstPageNumber="100" orientation="landscape" useFirstPageNumber="1" r:id="rId1"/>
  <headerFooter alignWithMargins="0">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5">
    <tabColor rgb="FF0070C0"/>
  </sheetPr>
  <dimension ref="A1:D27"/>
  <sheetViews>
    <sheetView view="pageBreakPreview" zoomScale="60" zoomScaleNormal="100" workbookViewId="0">
      <selection activeCell="C2" sqref="C2"/>
    </sheetView>
  </sheetViews>
  <sheetFormatPr defaultRowHeight="18.75"/>
  <cols>
    <col min="1" max="1" width="13.42578125" style="8" customWidth="1"/>
    <col min="2" max="2" width="100.7109375" style="8" customWidth="1"/>
    <col min="3" max="3" width="54.140625" style="8" customWidth="1"/>
    <col min="4" max="4" width="9.85546875" style="8" customWidth="1"/>
    <col min="5" max="255" width="9.140625" style="8"/>
    <col min="256" max="256" width="13.42578125" style="8" customWidth="1"/>
    <col min="257" max="257" width="58.5703125" style="8" customWidth="1"/>
    <col min="258" max="258" width="50" style="8" customWidth="1"/>
    <col min="259" max="511" width="9.140625" style="8"/>
    <col min="512" max="512" width="13.42578125" style="8" customWidth="1"/>
    <col min="513" max="513" width="58.5703125" style="8" customWidth="1"/>
    <col min="514" max="514" width="50" style="8" customWidth="1"/>
    <col min="515" max="767" width="9.140625" style="8"/>
    <col min="768" max="768" width="13.42578125" style="8" customWidth="1"/>
    <col min="769" max="769" width="58.5703125" style="8" customWidth="1"/>
    <col min="770" max="770" width="50" style="8" customWidth="1"/>
    <col min="771" max="1023" width="9.140625" style="8"/>
    <col min="1024" max="1024" width="13.42578125" style="8" customWidth="1"/>
    <col min="1025" max="1025" width="58.5703125" style="8" customWidth="1"/>
    <col min="1026" max="1026" width="50" style="8" customWidth="1"/>
    <col min="1027" max="1279" width="9.140625" style="8"/>
    <col min="1280" max="1280" width="13.42578125" style="8" customWidth="1"/>
    <col min="1281" max="1281" width="58.5703125" style="8" customWidth="1"/>
    <col min="1282" max="1282" width="50" style="8" customWidth="1"/>
    <col min="1283" max="1535" width="9.140625" style="8"/>
    <col min="1536" max="1536" width="13.42578125" style="8" customWidth="1"/>
    <col min="1537" max="1537" width="58.5703125" style="8" customWidth="1"/>
    <col min="1538" max="1538" width="50" style="8" customWidth="1"/>
    <col min="1539" max="1791" width="9.140625" style="8"/>
    <col min="1792" max="1792" width="13.42578125" style="8" customWidth="1"/>
    <col min="1793" max="1793" width="58.5703125" style="8" customWidth="1"/>
    <col min="1794" max="1794" width="50" style="8" customWidth="1"/>
    <col min="1795" max="2047" width="9.140625" style="8"/>
    <col min="2048" max="2048" width="13.42578125" style="8" customWidth="1"/>
    <col min="2049" max="2049" width="58.5703125" style="8" customWidth="1"/>
    <col min="2050" max="2050" width="50" style="8" customWidth="1"/>
    <col min="2051" max="2303" width="9.140625" style="8"/>
    <col min="2304" max="2304" width="13.42578125" style="8" customWidth="1"/>
    <col min="2305" max="2305" width="58.5703125" style="8" customWidth="1"/>
    <col min="2306" max="2306" width="50" style="8" customWidth="1"/>
    <col min="2307" max="2559" width="9.140625" style="8"/>
    <col min="2560" max="2560" width="13.42578125" style="8" customWidth="1"/>
    <col min="2561" max="2561" width="58.5703125" style="8" customWidth="1"/>
    <col min="2562" max="2562" width="50" style="8" customWidth="1"/>
    <col min="2563" max="2815" width="9.140625" style="8"/>
    <col min="2816" max="2816" width="13.42578125" style="8" customWidth="1"/>
    <col min="2817" max="2817" width="58.5703125" style="8" customWidth="1"/>
    <col min="2818" max="2818" width="50" style="8" customWidth="1"/>
    <col min="2819" max="3071" width="9.140625" style="8"/>
    <col min="3072" max="3072" width="13.42578125" style="8" customWidth="1"/>
    <col min="3073" max="3073" width="58.5703125" style="8" customWidth="1"/>
    <col min="3074" max="3074" width="50" style="8" customWidth="1"/>
    <col min="3075" max="3327" width="9.140625" style="8"/>
    <col min="3328" max="3328" width="13.42578125" style="8" customWidth="1"/>
    <col min="3329" max="3329" width="58.5703125" style="8" customWidth="1"/>
    <col min="3330" max="3330" width="50" style="8" customWidth="1"/>
    <col min="3331" max="3583" width="9.140625" style="8"/>
    <col min="3584" max="3584" width="13.42578125" style="8" customWidth="1"/>
    <col min="3585" max="3585" width="58.5703125" style="8" customWidth="1"/>
    <col min="3586" max="3586" width="50" style="8" customWidth="1"/>
    <col min="3587" max="3839" width="9.140625" style="8"/>
    <col min="3840" max="3840" width="13.42578125" style="8" customWidth="1"/>
    <col min="3841" max="3841" width="58.5703125" style="8" customWidth="1"/>
    <col min="3842" max="3842" width="50" style="8" customWidth="1"/>
    <col min="3843" max="4095" width="9.140625" style="8"/>
    <col min="4096" max="4096" width="13.42578125" style="8" customWidth="1"/>
    <col min="4097" max="4097" width="58.5703125" style="8" customWidth="1"/>
    <col min="4098" max="4098" width="50" style="8" customWidth="1"/>
    <col min="4099" max="4351" width="9.140625" style="8"/>
    <col min="4352" max="4352" width="13.42578125" style="8" customWidth="1"/>
    <col min="4353" max="4353" width="58.5703125" style="8" customWidth="1"/>
    <col min="4354" max="4354" width="50" style="8" customWidth="1"/>
    <col min="4355" max="4607" width="9.140625" style="8"/>
    <col min="4608" max="4608" width="13.42578125" style="8" customWidth="1"/>
    <col min="4609" max="4609" width="58.5703125" style="8" customWidth="1"/>
    <col min="4610" max="4610" width="50" style="8" customWidth="1"/>
    <col min="4611" max="4863" width="9.140625" style="8"/>
    <col min="4864" max="4864" width="13.42578125" style="8" customWidth="1"/>
    <col min="4865" max="4865" width="58.5703125" style="8" customWidth="1"/>
    <col min="4866" max="4866" width="50" style="8" customWidth="1"/>
    <col min="4867" max="5119" width="9.140625" style="8"/>
    <col min="5120" max="5120" width="13.42578125" style="8" customWidth="1"/>
    <col min="5121" max="5121" width="58.5703125" style="8" customWidth="1"/>
    <col min="5122" max="5122" width="50" style="8" customWidth="1"/>
    <col min="5123" max="5375" width="9.140625" style="8"/>
    <col min="5376" max="5376" width="13.42578125" style="8" customWidth="1"/>
    <col min="5377" max="5377" width="58.5703125" style="8" customWidth="1"/>
    <col min="5378" max="5378" width="50" style="8" customWidth="1"/>
    <col min="5379" max="5631" width="9.140625" style="8"/>
    <col min="5632" max="5632" width="13.42578125" style="8" customWidth="1"/>
    <col min="5633" max="5633" width="58.5703125" style="8" customWidth="1"/>
    <col min="5634" max="5634" width="50" style="8" customWidth="1"/>
    <col min="5635" max="5887" width="9.140625" style="8"/>
    <col min="5888" max="5888" width="13.42578125" style="8" customWidth="1"/>
    <col min="5889" max="5889" width="58.5703125" style="8" customWidth="1"/>
    <col min="5890" max="5890" width="50" style="8" customWidth="1"/>
    <col min="5891" max="6143" width="9.140625" style="8"/>
    <col min="6144" max="6144" width="13.42578125" style="8" customWidth="1"/>
    <col min="6145" max="6145" width="58.5703125" style="8" customWidth="1"/>
    <col min="6146" max="6146" width="50" style="8" customWidth="1"/>
    <col min="6147" max="6399" width="9.140625" style="8"/>
    <col min="6400" max="6400" width="13.42578125" style="8" customWidth="1"/>
    <col min="6401" max="6401" width="58.5703125" style="8" customWidth="1"/>
    <col min="6402" max="6402" width="50" style="8" customWidth="1"/>
    <col min="6403" max="6655" width="9.140625" style="8"/>
    <col min="6656" max="6656" width="13.42578125" style="8" customWidth="1"/>
    <col min="6657" max="6657" width="58.5703125" style="8" customWidth="1"/>
    <col min="6658" max="6658" width="50" style="8" customWidth="1"/>
    <col min="6659" max="6911" width="9.140625" style="8"/>
    <col min="6912" max="6912" width="13.42578125" style="8" customWidth="1"/>
    <col min="6913" max="6913" width="58.5703125" style="8" customWidth="1"/>
    <col min="6914" max="6914" width="50" style="8" customWidth="1"/>
    <col min="6915" max="7167" width="9.140625" style="8"/>
    <col min="7168" max="7168" width="13.42578125" style="8" customWidth="1"/>
    <col min="7169" max="7169" width="58.5703125" style="8" customWidth="1"/>
    <col min="7170" max="7170" width="50" style="8" customWidth="1"/>
    <col min="7171" max="7423" width="9.140625" style="8"/>
    <col min="7424" max="7424" width="13.42578125" style="8" customWidth="1"/>
    <col min="7425" max="7425" width="58.5703125" style="8" customWidth="1"/>
    <col min="7426" max="7426" width="50" style="8" customWidth="1"/>
    <col min="7427" max="7679" width="9.140625" style="8"/>
    <col min="7680" max="7680" width="13.42578125" style="8" customWidth="1"/>
    <col min="7681" max="7681" width="58.5703125" style="8" customWidth="1"/>
    <col min="7682" max="7682" width="50" style="8" customWidth="1"/>
    <col min="7683" max="7935" width="9.140625" style="8"/>
    <col min="7936" max="7936" width="13.42578125" style="8" customWidth="1"/>
    <col min="7937" max="7937" width="58.5703125" style="8" customWidth="1"/>
    <col min="7938" max="7938" width="50" style="8" customWidth="1"/>
    <col min="7939" max="8191" width="9.140625" style="8"/>
    <col min="8192" max="8192" width="13.42578125" style="8" customWidth="1"/>
    <col min="8193" max="8193" width="58.5703125" style="8" customWidth="1"/>
    <col min="8194" max="8194" width="50" style="8" customWidth="1"/>
    <col min="8195" max="8447" width="9.140625" style="8"/>
    <col min="8448" max="8448" width="13.42578125" style="8" customWidth="1"/>
    <col min="8449" max="8449" width="58.5703125" style="8" customWidth="1"/>
    <col min="8450" max="8450" width="50" style="8" customWidth="1"/>
    <col min="8451" max="8703" width="9.140625" style="8"/>
    <col min="8704" max="8704" width="13.42578125" style="8" customWidth="1"/>
    <col min="8705" max="8705" width="58.5703125" style="8" customWidth="1"/>
    <col min="8706" max="8706" width="50" style="8" customWidth="1"/>
    <col min="8707" max="8959" width="9.140625" style="8"/>
    <col min="8960" max="8960" width="13.42578125" style="8" customWidth="1"/>
    <col min="8961" max="8961" width="58.5703125" style="8" customWidth="1"/>
    <col min="8962" max="8962" width="50" style="8" customWidth="1"/>
    <col min="8963" max="9215" width="9.140625" style="8"/>
    <col min="9216" max="9216" width="13.42578125" style="8" customWidth="1"/>
    <col min="9217" max="9217" width="58.5703125" style="8" customWidth="1"/>
    <col min="9218" max="9218" width="50" style="8" customWidth="1"/>
    <col min="9219" max="9471" width="9.140625" style="8"/>
    <col min="9472" max="9472" width="13.42578125" style="8" customWidth="1"/>
    <col min="9473" max="9473" width="58.5703125" style="8" customWidth="1"/>
    <col min="9474" max="9474" width="50" style="8" customWidth="1"/>
    <col min="9475" max="9727" width="9.140625" style="8"/>
    <col min="9728" max="9728" width="13.42578125" style="8" customWidth="1"/>
    <col min="9729" max="9729" width="58.5703125" style="8" customWidth="1"/>
    <col min="9730" max="9730" width="50" style="8" customWidth="1"/>
    <col min="9731" max="9983" width="9.140625" style="8"/>
    <col min="9984" max="9984" width="13.42578125" style="8" customWidth="1"/>
    <col min="9985" max="9985" width="58.5703125" style="8" customWidth="1"/>
    <col min="9986" max="9986" width="50" style="8" customWidth="1"/>
    <col min="9987" max="10239" width="9.140625" style="8"/>
    <col min="10240" max="10240" width="13.42578125" style="8" customWidth="1"/>
    <col min="10241" max="10241" width="58.5703125" style="8" customWidth="1"/>
    <col min="10242" max="10242" width="50" style="8" customWidth="1"/>
    <col min="10243" max="10495" width="9.140625" style="8"/>
    <col min="10496" max="10496" width="13.42578125" style="8" customWidth="1"/>
    <col min="10497" max="10497" width="58.5703125" style="8" customWidth="1"/>
    <col min="10498" max="10498" width="50" style="8" customWidth="1"/>
    <col min="10499" max="10751" width="9.140625" style="8"/>
    <col min="10752" max="10752" width="13.42578125" style="8" customWidth="1"/>
    <col min="10753" max="10753" width="58.5703125" style="8" customWidth="1"/>
    <col min="10754" max="10754" width="50" style="8" customWidth="1"/>
    <col min="10755" max="11007" width="9.140625" style="8"/>
    <col min="11008" max="11008" width="13.42578125" style="8" customWidth="1"/>
    <col min="11009" max="11009" width="58.5703125" style="8" customWidth="1"/>
    <col min="11010" max="11010" width="50" style="8" customWidth="1"/>
    <col min="11011" max="11263" width="9.140625" style="8"/>
    <col min="11264" max="11264" width="13.42578125" style="8" customWidth="1"/>
    <col min="11265" max="11265" width="58.5703125" style="8" customWidth="1"/>
    <col min="11266" max="11266" width="50" style="8" customWidth="1"/>
    <col min="11267" max="11519" width="9.140625" style="8"/>
    <col min="11520" max="11520" width="13.42578125" style="8" customWidth="1"/>
    <col min="11521" max="11521" width="58.5703125" style="8" customWidth="1"/>
    <col min="11522" max="11522" width="50" style="8" customWidth="1"/>
    <col min="11523" max="11775" width="9.140625" style="8"/>
    <col min="11776" max="11776" width="13.42578125" style="8" customWidth="1"/>
    <col min="11777" max="11777" width="58.5703125" style="8" customWidth="1"/>
    <col min="11778" max="11778" width="50" style="8" customWidth="1"/>
    <col min="11779" max="12031" width="9.140625" style="8"/>
    <col min="12032" max="12032" width="13.42578125" style="8" customWidth="1"/>
    <col min="12033" max="12033" width="58.5703125" style="8" customWidth="1"/>
    <col min="12034" max="12034" width="50" style="8" customWidth="1"/>
    <col min="12035" max="12287" width="9.140625" style="8"/>
    <col min="12288" max="12288" width="13.42578125" style="8" customWidth="1"/>
    <col min="12289" max="12289" width="58.5703125" style="8" customWidth="1"/>
    <col min="12290" max="12290" width="50" style="8" customWidth="1"/>
    <col min="12291" max="12543" width="9.140625" style="8"/>
    <col min="12544" max="12544" width="13.42578125" style="8" customWidth="1"/>
    <col min="12545" max="12545" width="58.5703125" style="8" customWidth="1"/>
    <col min="12546" max="12546" width="50" style="8" customWidth="1"/>
    <col min="12547" max="12799" width="9.140625" style="8"/>
    <col min="12800" max="12800" width="13.42578125" style="8" customWidth="1"/>
    <col min="12801" max="12801" width="58.5703125" style="8" customWidth="1"/>
    <col min="12802" max="12802" width="50" style="8" customWidth="1"/>
    <col min="12803" max="13055" width="9.140625" style="8"/>
    <col min="13056" max="13056" width="13.42578125" style="8" customWidth="1"/>
    <col min="13057" max="13057" width="58.5703125" style="8" customWidth="1"/>
    <col min="13058" max="13058" width="50" style="8" customWidth="1"/>
    <col min="13059" max="13311" width="9.140625" style="8"/>
    <col min="13312" max="13312" width="13.42578125" style="8" customWidth="1"/>
    <col min="13313" max="13313" width="58.5703125" style="8" customWidth="1"/>
    <col min="13314" max="13314" width="50" style="8" customWidth="1"/>
    <col min="13315" max="13567" width="9.140625" style="8"/>
    <col min="13568" max="13568" width="13.42578125" style="8" customWidth="1"/>
    <col min="13569" max="13569" width="58.5703125" style="8" customWidth="1"/>
    <col min="13570" max="13570" width="50" style="8" customWidth="1"/>
    <col min="13571" max="13823" width="9.140625" style="8"/>
    <col min="13824" max="13824" width="13.42578125" style="8" customWidth="1"/>
    <col min="13825" max="13825" width="58.5703125" style="8" customWidth="1"/>
    <col min="13826" max="13826" width="50" style="8" customWidth="1"/>
    <col min="13827" max="14079" width="9.140625" style="8"/>
    <col min="14080" max="14080" width="13.42578125" style="8" customWidth="1"/>
    <col min="14081" max="14081" width="58.5703125" style="8" customWidth="1"/>
    <col min="14082" max="14082" width="50" style="8" customWidth="1"/>
    <col min="14083" max="14335" width="9.140625" style="8"/>
    <col min="14336" max="14336" width="13.42578125" style="8" customWidth="1"/>
    <col min="14337" max="14337" width="58.5703125" style="8" customWidth="1"/>
    <col min="14338" max="14338" width="50" style="8" customWidth="1"/>
    <col min="14339" max="14591" width="9.140625" style="8"/>
    <col min="14592" max="14592" width="13.42578125" style="8" customWidth="1"/>
    <col min="14593" max="14593" width="58.5703125" style="8" customWidth="1"/>
    <col min="14594" max="14594" width="50" style="8" customWidth="1"/>
    <col min="14595" max="14847" width="9.140625" style="8"/>
    <col min="14848" max="14848" width="13.42578125" style="8" customWidth="1"/>
    <col min="14849" max="14849" width="58.5703125" style="8" customWidth="1"/>
    <col min="14850" max="14850" width="50" style="8" customWidth="1"/>
    <col min="14851" max="15103" width="9.140625" style="8"/>
    <col min="15104" max="15104" width="13.42578125" style="8" customWidth="1"/>
    <col min="15105" max="15105" width="58.5703125" style="8" customWidth="1"/>
    <col min="15106" max="15106" width="50" style="8" customWidth="1"/>
    <col min="15107" max="15359" width="9.140625" style="8"/>
    <col min="15360" max="15360" width="13.42578125" style="8" customWidth="1"/>
    <col min="15361" max="15361" width="58.5703125" style="8" customWidth="1"/>
    <col min="15362" max="15362" width="50" style="8" customWidth="1"/>
    <col min="15363" max="15615" width="9.140625" style="8"/>
    <col min="15616" max="15616" width="13.42578125" style="8" customWidth="1"/>
    <col min="15617" max="15617" width="58.5703125" style="8" customWidth="1"/>
    <col min="15618" max="15618" width="50" style="8" customWidth="1"/>
    <col min="15619" max="15871" width="9.140625" style="8"/>
    <col min="15872" max="15872" width="13.42578125" style="8" customWidth="1"/>
    <col min="15873" max="15873" width="58.5703125" style="8" customWidth="1"/>
    <col min="15874" max="15874" width="50" style="8" customWidth="1"/>
    <col min="15875" max="16127" width="9.140625" style="8"/>
    <col min="16128" max="16128" width="13.42578125" style="8" customWidth="1"/>
    <col min="16129" max="16129" width="58.5703125" style="8" customWidth="1"/>
    <col min="16130" max="16130" width="50" style="8" customWidth="1"/>
    <col min="16131" max="16384" width="9.140625" style="8"/>
  </cols>
  <sheetData>
    <row r="1" spans="1:4">
      <c r="C1" s="280" t="s">
        <v>473</v>
      </c>
    </row>
    <row r="2" spans="1:4" ht="37.5" customHeight="1">
      <c r="C2" s="366" t="str">
        <f>МГАмурЕврПрим_94!C2</f>
        <v xml:space="preserve">к приказу ФАС России </v>
      </c>
    </row>
    <row r="3" spans="1:4">
      <c r="C3" s="273" t="str">
        <f>МГАмурЕврПрим_94!C3</f>
        <v>от______________№_______________</v>
      </c>
    </row>
    <row r="4" spans="1:4" ht="39.75" customHeight="1" thickBot="1">
      <c r="A4" s="754" t="s">
        <v>370</v>
      </c>
      <c r="B4" s="755"/>
      <c r="C4" s="755"/>
    </row>
    <row r="5" spans="1:4" ht="20.25" thickTop="1" thickBot="1">
      <c r="A5" s="833" t="str">
        <f>МГАмурЕврПрим_94!A5:A6</f>
        <v>№№ пунктов</v>
      </c>
      <c r="B5" s="835" t="s">
        <v>32</v>
      </c>
      <c r="C5" s="294" t="s">
        <v>33</v>
      </c>
    </row>
    <row r="6" spans="1:4" ht="40.5" customHeight="1" thickBot="1">
      <c r="A6" s="834"/>
      <c r="B6" s="836"/>
      <c r="C6" s="295" t="s">
        <v>85</v>
      </c>
      <c r="D6" s="266"/>
    </row>
    <row r="7" spans="1:4" ht="22.5" customHeight="1" thickBot="1">
      <c r="A7" s="296">
        <v>1</v>
      </c>
      <c r="B7" s="154">
        <v>2</v>
      </c>
      <c r="C7" s="155">
        <v>3</v>
      </c>
    </row>
    <row r="8" spans="1:4" s="14" customFormat="1" ht="37.5" customHeight="1" thickBot="1">
      <c r="A8" s="158" t="s">
        <v>1</v>
      </c>
      <c r="B8" s="837" t="s">
        <v>238</v>
      </c>
      <c r="C8" s="838"/>
    </row>
    <row r="9" spans="1:4" s="14" customFormat="1" ht="23.25" customHeight="1" thickBot="1">
      <c r="A9" s="335" t="s">
        <v>34</v>
      </c>
      <c r="B9" s="822" t="s">
        <v>113</v>
      </c>
      <c r="C9" s="823"/>
    </row>
    <row r="10" spans="1:4" s="14" customFormat="1">
      <c r="A10" s="335"/>
      <c r="B10" s="223" t="s">
        <v>89</v>
      </c>
      <c r="C10" s="315">
        <v>6.2</v>
      </c>
    </row>
    <row r="11" spans="1:4" s="14" customFormat="1">
      <c r="A11" s="335"/>
      <c r="B11" s="190" t="s">
        <v>243</v>
      </c>
      <c r="C11" s="316">
        <v>7.2</v>
      </c>
    </row>
    <row r="12" spans="1:4" s="14" customFormat="1">
      <c r="A12" s="335"/>
      <c r="B12" s="190" t="s">
        <v>244</v>
      </c>
      <c r="C12" s="316">
        <v>8.6999999999999993</v>
      </c>
    </row>
    <row r="13" spans="1:4" s="14" customFormat="1" ht="19.5" thickBot="1">
      <c r="A13" s="335"/>
      <c r="B13" s="190" t="s">
        <v>245</v>
      </c>
      <c r="C13" s="316">
        <v>9.3000000000000007</v>
      </c>
    </row>
    <row r="14" spans="1:4" s="14" customFormat="1" ht="21" customHeight="1" thickBot="1">
      <c r="A14" s="158" t="s">
        <v>40</v>
      </c>
      <c r="B14" s="917" t="s">
        <v>41</v>
      </c>
      <c r="C14" s="823"/>
    </row>
    <row r="15" spans="1:4" s="14" customFormat="1" ht="57.75" customHeight="1" thickBot="1">
      <c r="A15" s="298" t="s">
        <v>42</v>
      </c>
      <c r="B15" s="822" t="str">
        <f>МГАмурЕврПрим_94!B16:C16</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5" s="823"/>
    </row>
    <row r="16" spans="1:4" s="14" customFormat="1" ht="44.25" customHeight="1" thickBot="1">
      <c r="A16" s="160" t="s">
        <v>43</v>
      </c>
      <c r="B16" s="822" t="str">
        <f>МГАмурЕврПрим_94!B17:C17</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6" s="823"/>
    </row>
    <row r="17" spans="1:4" s="14" customFormat="1" ht="39.75" customHeight="1" thickBot="1">
      <c r="A17" s="334" t="s">
        <v>44</v>
      </c>
      <c r="B17" s="918" t="str">
        <f>МГАмурЕврПрим_94!B18:C18</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7" s="919"/>
    </row>
    <row r="18" spans="1:4" s="14" customFormat="1" ht="20.25" customHeight="1" thickTop="1">
      <c r="A18" s="776" t="s">
        <v>45</v>
      </c>
      <c r="B18" s="776"/>
      <c r="C18" s="776"/>
    </row>
    <row r="19" spans="1:4" s="14" customFormat="1" ht="92.25" customHeight="1">
      <c r="A19" s="800" t="str">
        <f>МГАмурЕврПрим_94!A20:C20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19" s="839"/>
      <c r="C19" s="839"/>
      <c r="D19" s="267"/>
    </row>
    <row r="20" spans="1:4" s="14" customFormat="1" ht="21.75" customHeight="1">
      <c r="A20" s="800" t="str">
        <f>МГАмурЕврПрим_94!A21:C21</f>
        <v>2. Тарифы для  абонентов - граждан, использующих услуги телефонной связи для личных, семейных и домашних нужд, включают НДС.</v>
      </c>
      <c r="B20" s="839"/>
      <c r="C20" s="839"/>
    </row>
    <row r="21" spans="1:4" ht="30.75" customHeight="1">
      <c r="A21" s="9"/>
      <c r="B21" s="9"/>
      <c r="C21" s="9"/>
    </row>
    <row r="22" spans="1:4" ht="30.75" customHeight="1">
      <c r="A22" s="9"/>
      <c r="B22" s="9"/>
    </row>
    <row r="23" spans="1:4" ht="15" customHeight="1"/>
    <row r="24" spans="1:4" ht="15" customHeight="1"/>
    <row r="25" spans="1:4" ht="15" customHeight="1"/>
    <row r="26" spans="1:4" ht="12.75" customHeight="1"/>
    <row r="27" spans="1:4" ht="12.75" customHeight="1"/>
  </sheetData>
  <mergeCells count="12">
    <mergeCell ref="A20:C20"/>
    <mergeCell ref="B9:C9"/>
    <mergeCell ref="B14:C14"/>
    <mergeCell ref="B15:C15"/>
    <mergeCell ref="B16:C16"/>
    <mergeCell ref="B17:C17"/>
    <mergeCell ref="A18:C18"/>
    <mergeCell ref="B8:C8"/>
    <mergeCell ref="A4:C4"/>
    <mergeCell ref="A5:A6"/>
    <mergeCell ref="B5:B6"/>
    <mergeCell ref="A19:C19"/>
  </mergeCells>
  <printOptions horizontalCentered="1"/>
  <pageMargins left="0.39370078740157483" right="0.39370078740157483" top="0.59055118110236227" bottom="0.39370078740157483" header="0.27559055118110237" footer="0.51181102362204722"/>
  <pageSetup paperSize="9" scale="84" firstPageNumber="101" orientation="landscape" useFirstPageNumber="1" r:id="rId1"/>
  <headerFooter alignWithMargins="0">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7">
    <tabColor rgb="FF0070C0"/>
  </sheetPr>
  <dimension ref="A1:D26"/>
  <sheetViews>
    <sheetView view="pageBreakPreview" zoomScale="60" zoomScaleNormal="100" workbookViewId="0">
      <selection activeCell="C1" sqref="C1"/>
    </sheetView>
  </sheetViews>
  <sheetFormatPr defaultRowHeight="18.75"/>
  <cols>
    <col min="1" max="1" width="13.42578125" style="8" customWidth="1"/>
    <col min="2" max="2" width="100.7109375" style="8" customWidth="1"/>
    <col min="3" max="3" width="54.140625" style="8" customWidth="1"/>
    <col min="4" max="4" width="9.85546875" style="8" customWidth="1"/>
    <col min="5" max="255" width="9.140625" style="8"/>
    <col min="256" max="256" width="13.42578125" style="8" customWidth="1"/>
    <col min="257" max="257" width="58.5703125" style="8" customWidth="1"/>
    <col min="258" max="258" width="50" style="8" customWidth="1"/>
    <col min="259" max="511" width="9.140625" style="8"/>
    <col min="512" max="512" width="13.42578125" style="8" customWidth="1"/>
    <col min="513" max="513" width="58.5703125" style="8" customWidth="1"/>
    <col min="514" max="514" width="50" style="8" customWidth="1"/>
    <col min="515" max="767" width="9.140625" style="8"/>
    <col min="768" max="768" width="13.42578125" style="8" customWidth="1"/>
    <col min="769" max="769" width="58.5703125" style="8" customWidth="1"/>
    <col min="770" max="770" width="50" style="8" customWidth="1"/>
    <col min="771" max="1023" width="9.140625" style="8"/>
    <col min="1024" max="1024" width="13.42578125" style="8" customWidth="1"/>
    <col min="1025" max="1025" width="58.5703125" style="8" customWidth="1"/>
    <col min="1026" max="1026" width="50" style="8" customWidth="1"/>
    <col min="1027" max="1279" width="9.140625" style="8"/>
    <col min="1280" max="1280" width="13.42578125" style="8" customWidth="1"/>
    <col min="1281" max="1281" width="58.5703125" style="8" customWidth="1"/>
    <col min="1282" max="1282" width="50" style="8" customWidth="1"/>
    <col min="1283" max="1535" width="9.140625" style="8"/>
    <col min="1536" max="1536" width="13.42578125" style="8" customWidth="1"/>
    <col min="1537" max="1537" width="58.5703125" style="8" customWidth="1"/>
    <col min="1538" max="1538" width="50" style="8" customWidth="1"/>
    <col min="1539" max="1791" width="9.140625" style="8"/>
    <col min="1792" max="1792" width="13.42578125" style="8" customWidth="1"/>
    <col min="1793" max="1793" width="58.5703125" style="8" customWidth="1"/>
    <col min="1794" max="1794" width="50" style="8" customWidth="1"/>
    <col min="1795" max="2047" width="9.140625" style="8"/>
    <col min="2048" max="2048" width="13.42578125" style="8" customWidth="1"/>
    <col min="2049" max="2049" width="58.5703125" style="8" customWidth="1"/>
    <col min="2050" max="2050" width="50" style="8" customWidth="1"/>
    <col min="2051" max="2303" width="9.140625" style="8"/>
    <col min="2304" max="2304" width="13.42578125" style="8" customWidth="1"/>
    <col min="2305" max="2305" width="58.5703125" style="8" customWidth="1"/>
    <col min="2306" max="2306" width="50" style="8" customWidth="1"/>
    <col min="2307" max="2559" width="9.140625" style="8"/>
    <col min="2560" max="2560" width="13.42578125" style="8" customWidth="1"/>
    <col min="2561" max="2561" width="58.5703125" style="8" customWidth="1"/>
    <col min="2562" max="2562" width="50" style="8" customWidth="1"/>
    <col min="2563" max="2815" width="9.140625" style="8"/>
    <col min="2816" max="2816" width="13.42578125" style="8" customWidth="1"/>
    <col min="2817" max="2817" width="58.5703125" style="8" customWidth="1"/>
    <col min="2818" max="2818" width="50" style="8" customWidth="1"/>
    <col min="2819" max="3071" width="9.140625" style="8"/>
    <col min="3072" max="3072" width="13.42578125" style="8" customWidth="1"/>
    <col min="3073" max="3073" width="58.5703125" style="8" customWidth="1"/>
    <col min="3074" max="3074" width="50" style="8" customWidth="1"/>
    <col min="3075" max="3327" width="9.140625" style="8"/>
    <col min="3328" max="3328" width="13.42578125" style="8" customWidth="1"/>
    <col min="3329" max="3329" width="58.5703125" style="8" customWidth="1"/>
    <col min="3330" max="3330" width="50" style="8" customWidth="1"/>
    <col min="3331" max="3583" width="9.140625" style="8"/>
    <col min="3584" max="3584" width="13.42578125" style="8" customWidth="1"/>
    <col min="3585" max="3585" width="58.5703125" style="8" customWidth="1"/>
    <col min="3586" max="3586" width="50" style="8" customWidth="1"/>
    <col min="3587" max="3839" width="9.140625" style="8"/>
    <col min="3840" max="3840" width="13.42578125" style="8" customWidth="1"/>
    <col min="3841" max="3841" width="58.5703125" style="8" customWidth="1"/>
    <col min="3842" max="3842" width="50" style="8" customWidth="1"/>
    <col min="3843" max="4095" width="9.140625" style="8"/>
    <col min="4096" max="4096" width="13.42578125" style="8" customWidth="1"/>
    <col min="4097" max="4097" width="58.5703125" style="8" customWidth="1"/>
    <col min="4098" max="4098" width="50" style="8" customWidth="1"/>
    <col min="4099" max="4351" width="9.140625" style="8"/>
    <col min="4352" max="4352" width="13.42578125" style="8" customWidth="1"/>
    <col min="4353" max="4353" width="58.5703125" style="8" customWidth="1"/>
    <col min="4354" max="4354" width="50" style="8" customWidth="1"/>
    <col min="4355" max="4607" width="9.140625" style="8"/>
    <col min="4608" max="4608" width="13.42578125" style="8" customWidth="1"/>
    <col min="4609" max="4609" width="58.5703125" style="8" customWidth="1"/>
    <col min="4610" max="4610" width="50" style="8" customWidth="1"/>
    <col min="4611" max="4863" width="9.140625" style="8"/>
    <col min="4864" max="4864" width="13.42578125" style="8" customWidth="1"/>
    <col min="4865" max="4865" width="58.5703125" style="8" customWidth="1"/>
    <col min="4866" max="4866" width="50" style="8" customWidth="1"/>
    <col min="4867" max="5119" width="9.140625" style="8"/>
    <col min="5120" max="5120" width="13.42578125" style="8" customWidth="1"/>
    <col min="5121" max="5121" width="58.5703125" style="8" customWidth="1"/>
    <col min="5122" max="5122" width="50" style="8" customWidth="1"/>
    <col min="5123" max="5375" width="9.140625" style="8"/>
    <col min="5376" max="5376" width="13.42578125" style="8" customWidth="1"/>
    <col min="5377" max="5377" width="58.5703125" style="8" customWidth="1"/>
    <col min="5378" max="5378" width="50" style="8" customWidth="1"/>
    <col min="5379" max="5631" width="9.140625" style="8"/>
    <col min="5632" max="5632" width="13.42578125" style="8" customWidth="1"/>
    <col min="5633" max="5633" width="58.5703125" style="8" customWidth="1"/>
    <col min="5634" max="5634" width="50" style="8" customWidth="1"/>
    <col min="5635" max="5887" width="9.140625" style="8"/>
    <col min="5888" max="5888" width="13.42578125" style="8" customWidth="1"/>
    <col min="5889" max="5889" width="58.5703125" style="8" customWidth="1"/>
    <col min="5890" max="5890" width="50" style="8" customWidth="1"/>
    <col min="5891" max="6143" width="9.140625" style="8"/>
    <col min="6144" max="6144" width="13.42578125" style="8" customWidth="1"/>
    <col min="6145" max="6145" width="58.5703125" style="8" customWidth="1"/>
    <col min="6146" max="6146" width="50" style="8" customWidth="1"/>
    <col min="6147" max="6399" width="9.140625" style="8"/>
    <col min="6400" max="6400" width="13.42578125" style="8" customWidth="1"/>
    <col min="6401" max="6401" width="58.5703125" style="8" customWidth="1"/>
    <col min="6402" max="6402" width="50" style="8" customWidth="1"/>
    <col min="6403" max="6655" width="9.140625" style="8"/>
    <col min="6656" max="6656" width="13.42578125" style="8" customWidth="1"/>
    <col min="6657" max="6657" width="58.5703125" style="8" customWidth="1"/>
    <col min="6658" max="6658" width="50" style="8" customWidth="1"/>
    <col min="6659" max="6911" width="9.140625" style="8"/>
    <col min="6912" max="6912" width="13.42578125" style="8" customWidth="1"/>
    <col min="6913" max="6913" width="58.5703125" style="8" customWidth="1"/>
    <col min="6914" max="6914" width="50" style="8" customWidth="1"/>
    <col min="6915" max="7167" width="9.140625" style="8"/>
    <col min="7168" max="7168" width="13.42578125" style="8" customWidth="1"/>
    <col min="7169" max="7169" width="58.5703125" style="8" customWidth="1"/>
    <col min="7170" max="7170" width="50" style="8" customWidth="1"/>
    <col min="7171" max="7423" width="9.140625" style="8"/>
    <col min="7424" max="7424" width="13.42578125" style="8" customWidth="1"/>
    <col min="7425" max="7425" width="58.5703125" style="8" customWidth="1"/>
    <col min="7426" max="7426" width="50" style="8" customWidth="1"/>
    <col min="7427" max="7679" width="9.140625" style="8"/>
    <col min="7680" max="7680" width="13.42578125" style="8" customWidth="1"/>
    <col min="7681" max="7681" width="58.5703125" style="8" customWidth="1"/>
    <col min="7682" max="7682" width="50" style="8" customWidth="1"/>
    <col min="7683" max="7935" width="9.140625" style="8"/>
    <col min="7936" max="7936" width="13.42578125" style="8" customWidth="1"/>
    <col min="7937" max="7937" width="58.5703125" style="8" customWidth="1"/>
    <col min="7938" max="7938" width="50" style="8" customWidth="1"/>
    <col min="7939" max="8191" width="9.140625" style="8"/>
    <col min="8192" max="8192" width="13.42578125" style="8" customWidth="1"/>
    <col min="8193" max="8193" width="58.5703125" style="8" customWidth="1"/>
    <col min="8194" max="8194" width="50" style="8" customWidth="1"/>
    <col min="8195" max="8447" width="9.140625" style="8"/>
    <col min="8448" max="8448" width="13.42578125" style="8" customWidth="1"/>
    <col min="8449" max="8449" width="58.5703125" style="8" customWidth="1"/>
    <col min="8450" max="8450" width="50" style="8" customWidth="1"/>
    <col min="8451" max="8703" width="9.140625" style="8"/>
    <col min="8704" max="8704" width="13.42578125" style="8" customWidth="1"/>
    <col min="8705" max="8705" width="58.5703125" style="8" customWidth="1"/>
    <col min="8706" max="8706" width="50" style="8" customWidth="1"/>
    <col min="8707" max="8959" width="9.140625" style="8"/>
    <col min="8960" max="8960" width="13.42578125" style="8" customWidth="1"/>
    <col min="8961" max="8961" width="58.5703125" style="8" customWidth="1"/>
    <col min="8962" max="8962" width="50" style="8" customWidth="1"/>
    <col min="8963" max="9215" width="9.140625" style="8"/>
    <col min="9216" max="9216" width="13.42578125" style="8" customWidth="1"/>
    <col min="9217" max="9217" width="58.5703125" style="8" customWidth="1"/>
    <col min="9218" max="9218" width="50" style="8" customWidth="1"/>
    <col min="9219" max="9471" width="9.140625" style="8"/>
    <col min="9472" max="9472" width="13.42578125" style="8" customWidth="1"/>
    <col min="9473" max="9473" width="58.5703125" style="8" customWidth="1"/>
    <col min="9474" max="9474" width="50" style="8" customWidth="1"/>
    <col min="9475" max="9727" width="9.140625" style="8"/>
    <col min="9728" max="9728" width="13.42578125" style="8" customWidth="1"/>
    <col min="9729" max="9729" width="58.5703125" style="8" customWidth="1"/>
    <col min="9730" max="9730" width="50" style="8" customWidth="1"/>
    <col min="9731" max="9983" width="9.140625" style="8"/>
    <col min="9984" max="9984" width="13.42578125" style="8" customWidth="1"/>
    <col min="9985" max="9985" width="58.5703125" style="8" customWidth="1"/>
    <col min="9986" max="9986" width="50" style="8" customWidth="1"/>
    <col min="9987" max="10239" width="9.140625" style="8"/>
    <col min="10240" max="10240" width="13.42578125" style="8" customWidth="1"/>
    <col min="10241" max="10241" width="58.5703125" style="8" customWidth="1"/>
    <col min="10242" max="10242" width="50" style="8" customWidth="1"/>
    <col min="10243" max="10495" width="9.140625" style="8"/>
    <col min="10496" max="10496" width="13.42578125" style="8" customWidth="1"/>
    <col min="10497" max="10497" width="58.5703125" style="8" customWidth="1"/>
    <col min="10498" max="10498" width="50" style="8" customWidth="1"/>
    <col min="10499" max="10751" width="9.140625" style="8"/>
    <col min="10752" max="10752" width="13.42578125" style="8" customWidth="1"/>
    <col min="10753" max="10753" width="58.5703125" style="8" customWidth="1"/>
    <col min="10754" max="10754" width="50" style="8" customWidth="1"/>
    <col min="10755" max="11007" width="9.140625" style="8"/>
    <col min="11008" max="11008" width="13.42578125" style="8" customWidth="1"/>
    <col min="11009" max="11009" width="58.5703125" style="8" customWidth="1"/>
    <col min="11010" max="11010" width="50" style="8" customWidth="1"/>
    <col min="11011" max="11263" width="9.140625" style="8"/>
    <col min="11264" max="11264" width="13.42578125" style="8" customWidth="1"/>
    <col min="11265" max="11265" width="58.5703125" style="8" customWidth="1"/>
    <col min="11266" max="11266" width="50" style="8" customWidth="1"/>
    <col min="11267" max="11519" width="9.140625" style="8"/>
    <col min="11520" max="11520" width="13.42578125" style="8" customWidth="1"/>
    <col min="11521" max="11521" width="58.5703125" style="8" customWidth="1"/>
    <col min="11522" max="11522" width="50" style="8" customWidth="1"/>
    <col min="11523" max="11775" width="9.140625" style="8"/>
    <col min="11776" max="11776" width="13.42578125" style="8" customWidth="1"/>
    <col min="11777" max="11777" width="58.5703125" style="8" customWidth="1"/>
    <col min="11778" max="11778" width="50" style="8" customWidth="1"/>
    <col min="11779" max="12031" width="9.140625" style="8"/>
    <col min="12032" max="12032" width="13.42578125" style="8" customWidth="1"/>
    <col min="12033" max="12033" width="58.5703125" style="8" customWidth="1"/>
    <col min="12034" max="12034" width="50" style="8" customWidth="1"/>
    <col min="12035" max="12287" width="9.140625" style="8"/>
    <col min="12288" max="12288" width="13.42578125" style="8" customWidth="1"/>
    <col min="12289" max="12289" width="58.5703125" style="8" customWidth="1"/>
    <col min="12290" max="12290" width="50" style="8" customWidth="1"/>
    <col min="12291" max="12543" width="9.140625" style="8"/>
    <col min="12544" max="12544" width="13.42578125" style="8" customWidth="1"/>
    <col min="12545" max="12545" width="58.5703125" style="8" customWidth="1"/>
    <col min="12546" max="12546" width="50" style="8" customWidth="1"/>
    <col min="12547" max="12799" width="9.140625" style="8"/>
    <col min="12800" max="12800" width="13.42578125" style="8" customWidth="1"/>
    <col min="12801" max="12801" width="58.5703125" style="8" customWidth="1"/>
    <col min="12802" max="12802" width="50" style="8" customWidth="1"/>
    <col min="12803" max="13055" width="9.140625" style="8"/>
    <col min="13056" max="13056" width="13.42578125" style="8" customWidth="1"/>
    <col min="13057" max="13057" width="58.5703125" style="8" customWidth="1"/>
    <col min="13058" max="13058" width="50" style="8" customWidth="1"/>
    <col min="13059" max="13311" width="9.140625" style="8"/>
    <col min="13312" max="13312" width="13.42578125" style="8" customWidth="1"/>
    <col min="13313" max="13313" width="58.5703125" style="8" customWidth="1"/>
    <col min="13314" max="13314" width="50" style="8" customWidth="1"/>
    <col min="13315" max="13567" width="9.140625" style="8"/>
    <col min="13568" max="13568" width="13.42578125" style="8" customWidth="1"/>
    <col min="13569" max="13569" width="58.5703125" style="8" customWidth="1"/>
    <col min="13570" max="13570" width="50" style="8" customWidth="1"/>
    <col min="13571" max="13823" width="9.140625" style="8"/>
    <col min="13824" max="13824" width="13.42578125" style="8" customWidth="1"/>
    <col min="13825" max="13825" width="58.5703125" style="8" customWidth="1"/>
    <col min="13826" max="13826" width="50" style="8" customWidth="1"/>
    <col min="13827" max="14079" width="9.140625" style="8"/>
    <col min="14080" max="14080" width="13.42578125" style="8" customWidth="1"/>
    <col min="14081" max="14081" width="58.5703125" style="8" customWidth="1"/>
    <col min="14082" max="14082" width="50" style="8" customWidth="1"/>
    <col min="14083" max="14335" width="9.140625" style="8"/>
    <col min="14336" max="14336" width="13.42578125" style="8" customWidth="1"/>
    <col min="14337" max="14337" width="58.5703125" style="8" customWidth="1"/>
    <col min="14338" max="14338" width="50" style="8" customWidth="1"/>
    <col min="14339" max="14591" width="9.140625" style="8"/>
    <col min="14592" max="14592" width="13.42578125" style="8" customWidth="1"/>
    <col min="14593" max="14593" width="58.5703125" style="8" customWidth="1"/>
    <col min="14594" max="14594" width="50" style="8" customWidth="1"/>
    <col min="14595" max="14847" width="9.140625" style="8"/>
    <col min="14848" max="14848" width="13.42578125" style="8" customWidth="1"/>
    <col min="14849" max="14849" width="58.5703125" style="8" customWidth="1"/>
    <col min="14850" max="14850" width="50" style="8" customWidth="1"/>
    <col min="14851" max="15103" width="9.140625" style="8"/>
    <col min="15104" max="15104" width="13.42578125" style="8" customWidth="1"/>
    <col min="15105" max="15105" width="58.5703125" style="8" customWidth="1"/>
    <col min="15106" max="15106" width="50" style="8" customWidth="1"/>
    <col min="15107" max="15359" width="9.140625" style="8"/>
    <col min="15360" max="15360" width="13.42578125" style="8" customWidth="1"/>
    <col min="15361" max="15361" width="58.5703125" style="8" customWidth="1"/>
    <col min="15362" max="15362" width="50" style="8" customWidth="1"/>
    <col min="15363" max="15615" width="9.140625" style="8"/>
    <col min="15616" max="15616" width="13.42578125" style="8" customWidth="1"/>
    <col min="15617" max="15617" width="58.5703125" style="8" customWidth="1"/>
    <col min="15618" max="15618" width="50" style="8" customWidth="1"/>
    <col min="15619" max="15871" width="9.140625" style="8"/>
    <col min="15872" max="15872" width="13.42578125" style="8" customWidth="1"/>
    <col min="15873" max="15873" width="58.5703125" style="8" customWidth="1"/>
    <col min="15874" max="15874" width="50" style="8" customWidth="1"/>
    <col min="15875" max="16127" width="9.140625" style="8"/>
    <col min="16128" max="16128" width="13.42578125" style="8" customWidth="1"/>
    <col min="16129" max="16129" width="58.5703125" style="8" customWidth="1"/>
    <col min="16130" max="16130" width="50" style="8" customWidth="1"/>
    <col min="16131" max="16384" width="9.140625" style="8"/>
  </cols>
  <sheetData>
    <row r="1" spans="1:4">
      <c r="C1" s="374" t="s">
        <v>474</v>
      </c>
    </row>
    <row r="2" spans="1:4" ht="37.5" customHeight="1">
      <c r="C2" s="373" t="str">
        <f>МГАмурЕврПрим_94!C2</f>
        <v xml:space="preserve">к приказу ФАС России </v>
      </c>
    </row>
    <row r="3" spans="1:4">
      <c r="C3" s="373" t="str">
        <f>МГАмурЕврПрим_94!C3</f>
        <v>от______________№_______________</v>
      </c>
    </row>
    <row r="4" spans="1:4" ht="39.75" customHeight="1" thickBot="1">
      <c r="A4" s="754" t="s">
        <v>371</v>
      </c>
      <c r="B4" s="755"/>
      <c r="C4" s="755"/>
    </row>
    <row r="5" spans="1:4" ht="20.25" thickTop="1" thickBot="1">
      <c r="A5" s="833" t="str">
        <f>МГАмурЕврПрим_94!A5:A6</f>
        <v>№№ пунктов</v>
      </c>
      <c r="B5" s="835" t="s">
        <v>32</v>
      </c>
      <c r="C5" s="294" t="s">
        <v>33</v>
      </c>
    </row>
    <row r="6" spans="1:4" ht="40.5" customHeight="1" thickBot="1">
      <c r="A6" s="834"/>
      <c r="B6" s="836"/>
      <c r="C6" s="295" t="s">
        <v>85</v>
      </c>
      <c r="D6" s="370"/>
    </row>
    <row r="7" spans="1:4" ht="22.5" customHeight="1" thickBot="1">
      <c r="A7" s="296">
        <v>1</v>
      </c>
      <c r="B7" s="154">
        <v>2</v>
      </c>
      <c r="C7" s="155">
        <v>3</v>
      </c>
    </row>
    <row r="8" spans="1:4" s="14" customFormat="1" ht="37.5" customHeight="1" thickBot="1">
      <c r="A8" s="158" t="s">
        <v>1</v>
      </c>
      <c r="B8" s="837" t="s">
        <v>238</v>
      </c>
      <c r="C8" s="838"/>
    </row>
    <row r="9" spans="1:4" s="14" customFormat="1" ht="23.25" customHeight="1" thickBot="1">
      <c r="A9" s="335" t="s">
        <v>34</v>
      </c>
      <c r="B9" s="822" t="s">
        <v>113</v>
      </c>
      <c r="C9" s="823"/>
    </row>
    <row r="10" spans="1:4" s="14" customFormat="1">
      <c r="A10" s="335"/>
      <c r="B10" s="190" t="s">
        <v>243</v>
      </c>
      <c r="C10" s="316">
        <v>9</v>
      </c>
    </row>
    <row r="11" spans="1:4" s="14" customFormat="1">
      <c r="A11" s="335"/>
      <c r="B11" s="190" t="s">
        <v>244</v>
      </c>
      <c r="C11" s="316">
        <v>15</v>
      </c>
    </row>
    <row r="12" spans="1:4" s="14" customFormat="1" ht="19.5" thickBot="1">
      <c r="A12" s="335"/>
      <c r="B12" s="190" t="s">
        <v>245</v>
      </c>
      <c r="C12" s="316">
        <v>17</v>
      </c>
    </row>
    <row r="13" spans="1:4" s="14" customFormat="1" ht="21" customHeight="1" thickBot="1">
      <c r="A13" s="158" t="s">
        <v>40</v>
      </c>
      <c r="B13" s="917" t="s">
        <v>41</v>
      </c>
      <c r="C13" s="823"/>
    </row>
    <row r="14" spans="1:4" s="14" customFormat="1" ht="57.75" customHeight="1" thickBot="1">
      <c r="A14" s="298" t="s">
        <v>42</v>
      </c>
      <c r="B14" s="822" t="str">
        <f>МГАмурЕврПрим_94!B16:C16</f>
        <v xml:space="preserve">Оплачивается с  повышающим коэффициентом  не более 2  к тарифам, указанным в пункте 1.1., действующим на момент предоставления услуги ( кроме абонентов, не имеющих технической возможности осуществлять соединение между собой автоматическим способом).   </v>
      </c>
      <c r="C14" s="823"/>
    </row>
    <row r="15" spans="1:4" s="14" customFormat="1" ht="44.25" customHeight="1" thickBot="1">
      <c r="A15" s="160" t="s">
        <v>43</v>
      </c>
      <c r="B15" s="822" t="str">
        <f>МГАмурЕврПрим_94!B17:C17</f>
        <v xml:space="preserve">Оплачивается по тарифам, указанным в пункте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  </v>
      </c>
      <c r="C15" s="823"/>
    </row>
    <row r="16" spans="1:4" s="14" customFormat="1" ht="39.75" customHeight="1" thickBot="1">
      <c r="A16" s="334" t="s">
        <v>44</v>
      </c>
      <c r="B16" s="918" t="str">
        <f>МГАмурЕврПрим_94!B18:C18</f>
        <v xml:space="preserve">Оплачивается по срочному заказу с применением повышающего коэффициента  не более 2  к тарифам,  действующим на момент предоставления услуги  (п.1.2.1., п.1.2.2.). </v>
      </c>
      <c r="C16" s="919"/>
    </row>
    <row r="17" spans="1:4" s="14" customFormat="1" ht="20.25" customHeight="1" thickTop="1">
      <c r="A17" s="776" t="s">
        <v>45</v>
      </c>
      <c r="B17" s="776"/>
      <c r="C17" s="776"/>
    </row>
    <row r="18" spans="1:4" s="14" customFormat="1" ht="92.25" customHeight="1">
      <c r="A18" s="800" t="str">
        <f>МГАмурЕврПрим_94!A20:C20</f>
        <v>Тарифы на услуги местной, междугородной и внутризоновой телефонной связи могут устанавливаться оператором связи дифференцированно по часам суток, дням недели, объему оказанных услуг связи, способам обслуживания, а также по иным основаниям без превышения тарифа или предельного уровня тарифа (в зависимости от выбранного метода регулирования), установленного регулирующим органом (п.15 Положения о государственном регулировании тарифов на услуги общедоступной электросвязи  и общедоступной почтовой связи, утвержденного  постановлением Правительства Российской Федерации от 24 октября 2005 г. № 637).</v>
      </c>
      <c r="B18" s="839"/>
      <c r="C18" s="839"/>
      <c r="D18" s="369"/>
    </row>
    <row r="19" spans="1:4" s="14" customFormat="1" ht="21.75" customHeight="1">
      <c r="A19" s="800" t="str">
        <f>МГАмурЕврПрим_94!A21:C21</f>
        <v>2. Тарифы для  абонентов - граждан, использующих услуги телефонной связи для личных, семейных и домашних нужд, включают НДС.</v>
      </c>
      <c r="B19" s="839"/>
      <c r="C19" s="839"/>
    </row>
    <row r="20" spans="1:4" ht="30.75" customHeight="1">
      <c r="A20" s="9"/>
      <c r="B20" s="9"/>
      <c r="C20" s="9"/>
    </row>
    <row r="21" spans="1:4" ht="30.75" customHeight="1">
      <c r="A21" s="9"/>
      <c r="B21" s="9"/>
    </row>
    <row r="22" spans="1:4" ht="15" customHeight="1"/>
    <row r="23" spans="1:4" ht="15" customHeight="1"/>
    <row r="24" spans="1:4" ht="15" customHeight="1"/>
    <row r="25" spans="1:4" ht="12.75" customHeight="1"/>
    <row r="26" spans="1:4" ht="12.75" customHeight="1"/>
  </sheetData>
  <mergeCells count="12">
    <mergeCell ref="A19:C19"/>
    <mergeCell ref="A4:C4"/>
    <mergeCell ref="A5:A6"/>
    <mergeCell ref="B5:B6"/>
    <mergeCell ref="B8:C8"/>
    <mergeCell ref="B9:C9"/>
    <mergeCell ref="B13:C13"/>
    <mergeCell ref="B14:C14"/>
    <mergeCell ref="B15:C15"/>
    <mergeCell ref="B16:C16"/>
    <mergeCell ref="A17:C17"/>
    <mergeCell ref="A18:C18"/>
  </mergeCells>
  <printOptions horizontalCentered="1"/>
  <pageMargins left="0.39370078740157483" right="0.39370078740157483" top="0.59055118110236227" bottom="0.39370078740157483" header="0.27559055118110237" footer="0.51181102362204722"/>
  <pageSetup paperSize="9" scale="84" firstPageNumber="102" orientation="landscape" useFirstPageNumber="1" r:id="rId1"/>
  <headerFooter alignWithMargins="0">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7">
    <tabColor rgb="FFFFFF00"/>
  </sheetPr>
  <dimension ref="A1:C16"/>
  <sheetViews>
    <sheetView view="pageBreakPreview" zoomScaleNormal="100" zoomScaleSheetLayoutView="100" workbookViewId="0">
      <selection activeCell="C1" sqref="C1"/>
    </sheetView>
  </sheetViews>
  <sheetFormatPr defaultRowHeight="12.75"/>
  <cols>
    <col min="1" max="1" width="11" style="35" customWidth="1"/>
    <col min="2" max="2" width="81.42578125" style="35" customWidth="1"/>
    <col min="3" max="3" width="50.85546875" style="35" customWidth="1"/>
    <col min="4" max="16384" width="9.140625" style="35"/>
  </cols>
  <sheetData>
    <row r="1" spans="1:3" ht="21" customHeight="1">
      <c r="C1" s="278" t="s">
        <v>475</v>
      </c>
    </row>
    <row r="2" spans="1:3" ht="29.25" customHeight="1">
      <c r="C2" s="37" t="str">
        <f>'МГТатарстан 80'!C2</f>
        <v xml:space="preserve">к приказу ФАС России </v>
      </c>
    </row>
    <row r="3" spans="1:3" ht="22.5" customHeight="1">
      <c r="C3" s="37" t="str">
        <f>'МГТатарстан 80'!C3</f>
        <v>от______________№_______________</v>
      </c>
    </row>
    <row r="4" spans="1:3" ht="15.75">
      <c r="A4" s="920"/>
      <c r="B4" s="920"/>
    </row>
    <row r="5" spans="1:3" ht="81" customHeight="1">
      <c r="A5" s="921" t="s">
        <v>263</v>
      </c>
      <c r="B5" s="922"/>
      <c r="C5" s="921"/>
    </row>
    <row r="6" spans="1:3" ht="18.75" customHeight="1" thickBot="1">
      <c r="B6" s="336"/>
    </row>
    <row r="7" spans="1:3" ht="33" customHeight="1" thickTop="1" thickBot="1">
      <c r="A7" s="75" t="s">
        <v>56</v>
      </c>
      <c r="B7" s="265" t="s">
        <v>149</v>
      </c>
      <c r="C7" s="76" t="s">
        <v>150</v>
      </c>
    </row>
    <row r="8" spans="1:3" ht="22.5" customHeight="1" thickBot="1">
      <c r="A8" s="77" t="s">
        <v>1</v>
      </c>
      <c r="B8" s="78" t="s">
        <v>151</v>
      </c>
      <c r="C8" s="79"/>
    </row>
    <row r="9" spans="1:3" ht="21.75" customHeight="1" thickBot="1">
      <c r="A9" s="80" t="s">
        <v>152</v>
      </c>
      <c r="B9" s="78" t="s">
        <v>159</v>
      </c>
      <c r="C9" s="81">
        <v>5.8</v>
      </c>
    </row>
    <row r="10" spans="1:3" ht="51.75" customHeight="1" thickBot="1">
      <c r="A10" s="80" t="s">
        <v>153</v>
      </c>
      <c r="B10" s="78" t="s">
        <v>160</v>
      </c>
      <c r="C10" s="81">
        <v>8.6999999999999993</v>
      </c>
    </row>
    <row r="11" spans="1:3" ht="17.25" thickBot="1">
      <c r="A11" s="77"/>
      <c r="B11" s="78"/>
      <c r="C11" s="81"/>
    </row>
    <row r="12" spans="1:3" ht="21.75" customHeight="1" thickBot="1">
      <c r="A12" s="77" t="s">
        <v>3</v>
      </c>
      <c r="B12" s="78" t="s">
        <v>154</v>
      </c>
      <c r="C12" s="81"/>
    </row>
    <row r="13" spans="1:3" ht="26.25" customHeight="1" thickBot="1">
      <c r="A13" s="77" t="s">
        <v>5</v>
      </c>
      <c r="B13" s="78" t="str">
        <f>B9</f>
        <v>телеграммы категории «обыкновенная»</v>
      </c>
      <c r="C13" s="81">
        <v>32.200000000000003</v>
      </c>
    </row>
    <row r="14" spans="1:3" ht="54" customHeight="1" thickBot="1">
      <c r="A14" s="77" t="s">
        <v>155</v>
      </c>
      <c r="B14" s="78" t="str">
        <f>B10</f>
        <v>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v>
      </c>
      <c r="C14" s="81">
        <v>43</v>
      </c>
    </row>
    <row r="15" spans="1:3" ht="42" customHeight="1" thickBot="1">
      <c r="A15" s="82" t="s">
        <v>156</v>
      </c>
      <c r="B15" s="83" t="s">
        <v>161</v>
      </c>
      <c r="C15" s="84">
        <v>43</v>
      </c>
    </row>
    <row r="16" spans="1:3" ht="60.75" customHeight="1" thickTop="1">
      <c r="A16" s="923" t="s">
        <v>237</v>
      </c>
      <c r="B16" s="923"/>
      <c r="C16" s="923"/>
    </row>
  </sheetData>
  <mergeCells count="3">
    <mergeCell ref="A4:B4"/>
    <mergeCell ref="A5:C5"/>
    <mergeCell ref="A16:C16"/>
  </mergeCells>
  <printOptions horizontalCentered="1"/>
  <pageMargins left="0.23622047244094491" right="0.15748031496062992" top="0.15748031496062992" bottom="0.19685039370078741" header="0.15748031496062992" footer="0.15748031496062992"/>
  <pageSetup paperSize="9" scale="102" firstPageNumber="103" orientation="landscape" useFirstPageNumber="1" r:id="rId1"/>
  <headerFooter alignWithMargins="0">
    <oddFooter>&amp;C&amp;P</oddFooter>
  </headerFooter>
  <colBreaks count="1" manualBreakCount="1">
    <brk id="3" max="20" man="1"/>
  </col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8">
    <tabColor rgb="FFFFFF00"/>
  </sheetPr>
  <dimension ref="A1:C14"/>
  <sheetViews>
    <sheetView view="pageBreakPreview" zoomScaleNormal="100" zoomScaleSheetLayoutView="100" workbookViewId="0">
      <selection activeCell="C1" sqref="C1"/>
    </sheetView>
  </sheetViews>
  <sheetFormatPr defaultRowHeight="12.75"/>
  <cols>
    <col min="1" max="1" width="13.7109375" style="35" customWidth="1"/>
    <col min="2" max="2" width="75" style="35" customWidth="1"/>
    <col min="3" max="3" width="57.140625" style="35" customWidth="1"/>
    <col min="4" max="16384" width="9.140625" style="35"/>
  </cols>
  <sheetData>
    <row r="1" spans="1:3" ht="21" customHeight="1">
      <c r="C1" s="278" t="s">
        <v>476</v>
      </c>
    </row>
    <row r="2" spans="1:3" ht="24" customHeight="1">
      <c r="C2" s="37" t="str">
        <f>тлг_97!C2</f>
        <v xml:space="preserve">к приказу ФАС России </v>
      </c>
    </row>
    <row r="3" spans="1:3" ht="18.75" customHeight="1">
      <c r="C3" s="37" t="str">
        <f>тлг_97!C3</f>
        <v>от______________№_______________</v>
      </c>
    </row>
    <row r="4" spans="1:3" ht="151.5" customHeight="1" thickBot="1">
      <c r="A4" s="921" t="s">
        <v>264</v>
      </c>
      <c r="B4" s="921"/>
      <c r="C4" s="921"/>
    </row>
    <row r="5" spans="1:3" ht="33" customHeight="1" thickTop="1" thickBot="1">
      <c r="A5" s="75" t="s">
        <v>56</v>
      </c>
      <c r="B5" s="265" t="s">
        <v>149</v>
      </c>
      <c r="C5" s="76" t="s">
        <v>150</v>
      </c>
    </row>
    <row r="6" spans="1:3" ht="16.5" customHeight="1" thickBot="1">
      <c r="A6" s="77" t="s">
        <v>1</v>
      </c>
      <c r="B6" s="145" t="s">
        <v>151</v>
      </c>
      <c r="C6" s="79"/>
    </row>
    <row r="7" spans="1:3" ht="15.75" customHeight="1" thickBot="1">
      <c r="A7" s="80" t="s">
        <v>152</v>
      </c>
      <c r="B7" s="145" t="s">
        <v>159</v>
      </c>
      <c r="C7" s="81">
        <v>3.1</v>
      </c>
    </row>
    <row r="8" spans="1:3" ht="52.5" customHeight="1" thickBot="1">
      <c r="A8" s="80" t="s">
        <v>153</v>
      </c>
      <c r="B8" s="78" t="s">
        <v>160</v>
      </c>
      <c r="C8" s="81">
        <v>4.8</v>
      </c>
    </row>
    <row r="9" spans="1:3" ht="13.5" customHeight="1" thickBot="1">
      <c r="A9" s="77"/>
      <c r="B9" s="78"/>
      <c r="C9" s="81"/>
    </row>
    <row r="10" spans="1:3" ht="16.5" customHeight="1" thickBot="1">
      <c r="A10" s="77" t="s">
        <v>3</v>
      </c>
      <c r="B10" s="78" t="s">
        <v>154</v>
      </c>
      <c r="C10" s="81"/>
    </row>
    <row r="11" spans="1:3" ht="18.75" customHeight="1" thickBot="1">
      <c r="A11" s="77" t="s">
        <v>5</v>
      </c>
      <c r="B11" s="78" t="str">
        <f>B7</f>
        <v>телеграммы категории «обыкновенная»</v>
      </c>
      <c r="C11" s="81">
        <f>тлг_97!C13</f>
        <v>32.200000000000003</v>
      </c>
    </row>
    <row r="12" spans="1:3" ht="50.25" customHeight="1" thickBot="1">
      <c r="A12" s="77" t="s">
        <v>155</v>
      </c>
      <c r="B12" s="78" t="str">
        <f>B8</f>
        <v>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v>
      </c>
      <c r="C12" s="81">
        <f>тлг_97!C14</f>
        <v>43</v>
      </c>
    </row>
    <row r="13" spans="1:3" ht="34.5" customHeight="1" thickBot="1">
      <c r="A13" s="82" t="s">
        <v>156</v>
      </c>
      <c r="B13" s="83" t="s">
        <v>161</v>
      </c>
      <c r="C13" s="84">
        <f>тлг_97!C15</f>
        <v>43</v>
      </c>
    </row>
    <row r="14" spans="1:3" ht="52.5" customHeight="1" thickTop="1">
      <c r="A14" s="924" t="str">
        <f>тлг_97!A16:C16</f>
        <v>Примечание:  Тарифы на услугу по передаче внутренней телеграммы для физических лиц включают налог на добавленную стоимость в соответствии с законодательством Российской Федерации (п.2.7.  Порядка расчета тарифов на  услугу  по  передаче  внутренней  телеграммы,  утвержденного  приказом ФСТ  России от  18  ноября  2008  года  № 260-с/1).</v>
      </c>
      <c r="B14" s="924"/>
      <c r="C14" s="924"/>
    </row>
  </sheetData>
  <mergeCells count="2">
    <mergeCell ref="A4:C4"/>
    <mergeCell ref="A14:C14"/>
  </mergeCells>
  <printOptions horizontalCentered="1"/>
  <pageMargins left="0.23622047244094491" right="0.15748031496062992" top="0.15748031496062992" bottom="0.19685039370078741" header="0.15748031496062992" footer="0.15748031496062992"/>
  <pageSetup paperSize="9" firstPageNumber="104" orientation="landscape" useFirstPageNumber="1" r:id="rId1"/>
  <headerFooter alignWithMargins="0">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9">
    <tabColor rgb="FFFFFF00"/>
  </sheetPr>
  <dimension ref="A1:C16"/>
  <sheetViews>
    <sheetView view="pageBreakPreview" zoomScale="80" zoomScaleNormal="100" zoomScaleSheetLayoutView="80" workbookViewId="0">
      <selection activeCell="C1" sqref="C1"/>
    </sheetView>
  </sheetViews>
  <sheetFormatPr defaultRowHeight="12.75"/>
  <cols>
    <col min="1" max="1" width="11" style="35" customWidth="1"/>
    <col min="2" max="2" width="77.7109375" style="35" customWidth="1"/>
    <col min="3" max="3" width="64.140625" style="35" customWidth="1"/>
    <col min="4" max="16384" width="9.140625" style="35"/>
  </cols>
  <sheetData>
    <row r="1" spans="1:3" ht="21" customHeight="1">
      <c r="C1" s="278" t="s">
        <v>477</v>
      </c>
    </row>
    <row r="2" spans="1:3" ht="27.75" customHeight="1">
      <c r="C2" s="37" t="str">
        <f>тлг_98!C2</f>
        <v xml:space="preserve">к приказу ФАС России </v>
      </c>
    </row>
    <row r="3" spans="1:3" ht="22.5" customHeight="1">
      <c r="C3" s="37" t="str">
        <f>тлг_98!C3</f>
        <v>от______________№_______________</v>
      </c>
    </row>
    <row r="4" spans="1:3" ht="75.75" customHeight="1">
      <c r="A4" s="921" t="s">
        <v>265</v>
      </c>
      <c r="B4" s="922"/>
      <c r="C4" s="921"/>
    </row>
    <row r="5" spans="1:3" ht="18.75" customHeight="1" thickBot="1">
      <c r="B5" s="336"/>
    </row>
    <row r="6" spans="1:3" ht="33" customHeight="1" thickTop="1" thickBot="1">
      <c r="A6" s="75" t="s">
        <v>56</v>
      </c>
      <c r="B6" s="265" t="s">
        <v>149</v>
      </c>
      <c r="C6" s="76" t="s">
        <v>150</v>
      </c>
    </row>
    <row r="7" spans="1:3" ht="22.5" customHeight="1" thickBot="1">
      <c r="A7" s="77" t="s">
        <v>1</v>
      </c>
      <c r="B7" s="78" t="s">
        <v>151</v>
      </c>
      <c r="C7" s="79"/>
    </row>
    <row r="8" spans="1:3" ht="21.75" customHeight="1" thickBot="1">
      <c r="A8" s="80" t="s">
        <v>152</v>
      </c>
      <c r="B8" s="78" t="s">
        <v>159</v>
      </c>
      <c r="C8" s="81">
        <v>3.1</v>
      </c>
    </row>
    <row r="9" spans="1:3" ht="72" customHeight="1" thickBot="1">
      <c r="A9" s="80" t="s">
        <v>153</v>
      </c>
      <c r="B9" s="78" t="s">
        <v>160</v>
      </c>
      <c r="C9" s="81">
        <v>4.3</v>
      </c>
    </row>
    <row r="10" spans="1:3" ht="17.25" thickBot="1">
      <c r="A10" s="77"/>
      <c r="B10" s="78"/>
      <c r="C10" s="81"/>
    </row>
    <row r="11" spans="1:3" ht="21.75" customHeight="1" thickBot="1">
      <c r="A11" s="77" t="s">
        <v>3</v>
      </c>
      <c r="B11" s="78" t="s">
        <v>154</v>
      </c>
      <c r="C11" s="81"/>
    </row>
    <row r="12" spans="1:3" ht="26.25" customHeight="1" thickBot="1">
      <c r="A12" s="77" t="s">
        <v>5</v>
      </c>
      <c r="B12" s="78" t="str">
        <f>B8</f>
        <v>телеграммы категории «обыкновенная»</v>
      </c>
      <c r="C12" s="81">
        <f>тлг_98!C11</f>
        <v>32.200000000000003</v>
      </c>
    </row>
    <row r="13" spans="1:3" ht="54" customHeight="1" thickBot="1">
      <c r="A13" s="77" t="s">
        <v>155</v>
      </c>
      <c r="B13" s="78" t="str">
        <f>B9</f>
        <v>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v>
      </c>
      <c r="C13" s="81">
        <f>тлг_98!C12</f>
        <v>43</v>
      </c>
    </row>
    <row r="14" spans="1:3" ht="42" customHeight="1" thickBot="1">
      <c r="A14" s="82" t="s">
        <v>156</v>
      </c>
      <c r="B14" s="83" t="s">
        <v>161</v>
      </c>
      <c r="C14" s="85">
        <f>тлг_98!C13</f>
        <v>43</v>
      </c>
    </row>
    <row r="15" spans="1:3" ht="49.5" customHeight="1" thickTop="1">
      <c r="A15" s="923" t="str">
        <f>тлг_98!A14:C14</f>
        <v>Примечание:  Тарифы на услугу по передаче внутренней телеграммы для физических лиц включают налог на добавленную стоимость в соответствии с законодательством Российской Федерации (п.2.7.  Порядка расчета тарифов на  услугу  по  передаче  внутренней  телеграммы,  утвержденного  приказом ФСТ  России от  18  ноября  2008  года  № 260-с/1).</v>
      </c>
      <c r="B15" s="923"/>
      <c r="C15" s="923"/>
    </row>
    <row r="16" spans="1:3" ht="15.75">
      <c r="B16" s="36"/>
    </row>
  </sheetData>
  <mergeCells count="2">
    <mergeCell ref="A4:C4"/>
    <mergeCell ref="A15:C15"/>
  </mergeCells>
  <printOptions horizontalCentered="1"/>
  <pageMargins left="0.23622047244094491" right="0.15748031496062992" top="0.15748031496062992" bottom="0.19685039370078741" header="0.15748031496062992" footer="0.15748031496062992"/>
  <pageSetup paperSize="9" scale="95" firstPageNumber="105"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104</vt:i4>
      </vt:variant>
      <vt:variant>
        <vt:lpstr>Именованные диапазоны</vt:lpstr>
      </vt:variant>
      <vt:variant>
        <vt:i4>13</vt:i4>
      </vt:variant>
    </vt:vector>
  </HeadingPairs>
  <TitlesOfParts>
    <vt:vector size="117" baseType="lpstr">
      <vt:lpstr>АрхМурмКоми1</vt:lpstr>
      <vt:lpstr>АрхангельскСыктывкар2</vt:lpstr>
      <vt:lpstr>ВолПскНовгЛенКалинобл3</vt:lpstr>
      <vt:lpstr>Калининград4</vt:lpstr>
      <vt:lpstr>СПб_5</vt:lpstr>
      <vt:lpstr>Карелия_6</vt:lpstr>
      <vt:lpstr>Петрозаводск_7</vt:lpstr>
      <vt:lpstr>Ост Центр_8</vt:lpstr>
      <vt:lpstr>ВоронКурскСмолТверь9</vt:lpstr>
      <vt:lpstr>Иван10</vt:lpstr>
      <vt:lpstr>Мос обл11</vt:lpstr>
      <vt:lpstr>НижОблСамСар12</vt:lpstr>
      <vt:lpstr>Нижний Нов13</vt:lpstr>
      <vt:lpstr>Остальные14</vt:lpstr>
      <vt:lpstr>ОренПенза15</vt:lpstr>
      <vt:lpstr>Юг республики16</vt:lpstr>
      <vt:lpstr>ЭлистаКалмВладСО17</vt:lpstr>
      <vt:lpstr>Дагестан18</vt:lpstr>
      <vt:lpstr>Ингушетия19</vt:lpstr>
      <vt:lpstr>КрасРостОблСтавКрай20</vt:lpstr>
      <vt:lpstr>КрасПятигВолгодонск21</vt:lpstr>
      <vt:lpstr>АстраханВолгоградОбл22</vt:lpstr>
      <vt:lpstr>АстраханьВолгоград23</vt:lpstr>
      <vt:lpstr>КурганОбласть24</vt:lpstr>
      <vt:lpstr>КурганТюмень25</vt:lpstr>
      <vt:lpstr>Свердловск26</vt:lpstr>
      <vt:lpstr>Свердловск НижТагил27</vt:lpstr>
      <vt:lpstr>ТюменьПермь28</vt:lpstr>
      <vt:lpstr>Челябинск29</vt:lpstr>
      <vt:lpstr>МагнитогорскЧелябОбл30</vt:lpstr>
      <vt:lpstr>Ханты-Мансийск31</vt:lpstr>
      <vt:lpstr>Ямал32</vt:lpstr>
      <vt:lpstr>АлтайБурятияРеспуб33</vt:lpstr>
      <vt:lpstr>АлтайКрай34</vt:lpstr>
      <vt:lpstr>АлтайБарнаул35</vt:lpstr>
      <vt:lpstr>ОмскХакасия36</vt:lpstr>
      <vt:lpstr>АбаканХакасия37</vt:lpstr>
      <vt:lpstr>КемерОбл38</vt:lpstr>
      <vt:lpstr>НовокузнецкКемер39</vt:lpstr>
      <vt:lpstr>НовИркутЗабай40</vt:lpstr>
      <vt:lpstr>Иркутск Чита41</vt:lpstr>
      <vt:lpstr>Красноярск42</vt:lpstr>
      <vt:lpstr>Томск43</vt:lpstr>
      <vt:lpstr>Тыва44</vt:lpstr>
      <vt:lpstr>Камчатка45</vt:lpstr>
      <vt:lpstr>Магадан46</vt:lpstr>
      <vt:lpstr>СахалинОбл47</vt:lpstr>
      <vt:lpstr>ЮжноСахалинск48</vt:lpstr>
      <vt:lpstr>АмурОбл49</vt:lpstr>
      <vt:lpstr>БлаговещенскАмур50</vt:lpstr>
      <vt:lpstr>ЕврАвтономОбл51</vt:lpstr>
      <vt:lpstr>Приморье52</vt:lpstr>
      <vt:lpstr>Хабаровск край53</vt:lpstr>
      <vt:lpstr>Хабаровск54</vt:lpstr>
      <vt:lpstr>Саха55</vt:lpstr>
      <vt:lpstr>Якутск Саха56</vt:lpstr>
      <vt:lpstr>Чукотка57</vt:lpstr>
      <vt:lpstr>КарМурмКоми_зона58</vt:lpstr>
      <vt:lpstr>ЛенВолНовПск_зона59</vt:lpstr>
      <vt:lpstr>Центр_зона60</vt:lpstr>
      <vt:lpstr>АстрВолгИнгушВолга_зона61</vt:lpstr>
      <vt:lpstr>РеспубликиЮг_зона62</vt:lpstr>
      <vt:lpstr>КурЧелТюмПерм_зона63</vt:lpstr>
      <vt:lpstr>Хантымансийск_зона64</vt:lpstr>
      <vt:lpstr>АлтХакБарнНовКемОмс_65</vt:lpstr>
      <vt:lpstr>ИркутскЗабайзона_66</vt:lpstr>
      <vt:lpstr>Красноярск,Бурятиязона_67</vt:lpstr>
      <vt:lpstr>Томск зона_68</vt:lpstr>
      <vt:lpstr>Камчатка зона_69</vt:lpstr>
      <vt:lpstr>ЕОПриморьезона_70</vt:lpstr>
      <vt:lpstr>Магаданзона_71</vt:lpstr>
      <vt:lpstr>Сахазона_72</vt:lpstr>
      <vt:lpstr>Чукотказона_73</vt:lpstr>
      <vt:lpstr>МГКалин74</vt:lpstr>
      <vt:lpstr>МГАрхКарел75</vt:lpstr>
      <vt:lpstr>МГКоми76</vt:lpstr>
      <vt:lpstr>МГЦентр77</vt:lpstr>
      <vt:lpstr>МГВолга78</vt:lpstr>
      <vt:lpstr>МГБашкирия 79</vt:lpstr>
      <vt:lpstr>МГТатарстан 80</vt:lpstr>
      <vt:lpstr>МГРеспубЮг81</vt:lpstr>
      <vt:lpstr>МГДагестан82 </vt:lpstr>
      <vt:lpstr>МГИнгушетия83</vt:lpstr>
      <vt:lpstr>МГЧечня84</vt:lpstr>
      <vt:lpstr>МГКрасСтавАсВол85</vt:lpstr>
      <vt:lpstr>МГУрал1_86</vt:lpstr>
      <vt:lpstr>МГХантЯмал 87</vt:lpstr>
      <vt:lpstr>МГСибирь1_88</vt:lpstr>
      <vt:lpstr>МГИркутскЗаб_89</vt:lpstr>
      <vt:lpstr>МГКраснБурятия_90</vt:lpstr>
      <vt:lpstr>МГТомск_91</vt:lpstr>
      <vt:lpstr>МГТыва_92</vt:lpstr>
      <vt:lpstr>МГКамчаткаМагСахалин 93</vt:lpstr>
      <vt:lpstr>МГАмурЕврПрим_94</vt:lpstr>
      <vt:lpstr>МГСаха_95</vt:lpstr>
      <vt:lpstr>МГЧукотка_96</vt:lpstr>
      <vt:lpstr>тлг_97</vt:lpstr>
      <vt:lpstr>тлг_98</vt:lpstr>
      <vt:lpstr>тл_99</vt:lpstr>
      <vt:lpstr>тл_100</vt:lpstr>
      <vt:lpstr>тлг_101</vt:lpstr>
      <vt:lpstr>тлг_102</vt:lpstr>
      <vt:lpstr>тлг_103</vt:lpstr>
      <vt:lpstr>Лист74</vt:lpstr>
      <vt:lpstr>АлтайБурятияРеспуб33!Область_печати</vt:lpstr>
      <vt:lpstr>АмурОбл49!Область_печати</vt:lpstr>
      <vt:lpstr>БлаговещенскАмур50!Область_печати</vt:lpstr>
      <vt:lpstr>Ингушетия19!Область_печати</vt:lpstr>
      <vt:lpstr>'Иркутск Чита41'!Область_печати</vt:lpstr>
      <vt:lpstr>Красноярск42!Область_печати</vt:lpstr>
      <vt:lpstr>МГИркутскЗаб_89!Область_печати</vt:lpstr>
      <vt:lpstr>МГСибирь1_88!Область_печати</vt:lpstr>
      <vt:lpstr>МГТомск_91!Область_печати</vt:lpstr>
      <vt:lpstr>'Мос обл11'!Область_печати</vt:lpstr>
      <vt:lpstr>НовИркутЗабай40!Область_печати</vt:lpstr>
      <vt:lpstr>Тыва44!Область_печати</vt:lpstr>
      <vt:lpstr>Центр_зона60!Область_печати</vt:lpstr>
    </vt:vector>
  </TitlesOfParts>
  <Company>FST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esamsonova</dc:creator>
  <cp:keywords>d8f885a8-84c7-40cd-9f96-5348825ec611</cp:keywords>
  <cp:lastModifiedBy>Орлова Анна Юрьевна</cp:lastModifiedBy>
  <cp:lastPrinted>2015-12-16T08:32:09Z</cp:lastPrinted>
  <dcterms:created xsi:type="dcterms:W3CDTF">2006-10-03T06:42:00Z</dcterms:created>
  <dcterms:modified xsi:type="dcterms:W3CDTF">2016-02-12T08:22:56Z</dcterms:modified>
</cp:coreProperties>
</file>