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 name="Лист2" sheetId="2" r:id="rId2"/>
    <sheet name="Лист3" sheetId="3" r:id="rId3"/>
  </sheets>
  <definedNames>
    <definedName name="_ftn1" localSheetId="0">Лист1!$B$130</definedName>
    <definedName name="_ftn2" localSheetId="0">Лист1!$B$131</definedName>
    <definedName name="_ftn3" localSheetId="0">Лист1!$B$132</definedName>
    <definedName name="_ftnref1" localSheetId="0">Лист1!$C$24</definedName>
    <definedName name="_ftnref2" localSheetId="0">Лист1!$C$63</definedName>
    <definedName name="_ftnref3" localSheetId="0">Лист1!$C$65</definedName>
    <definedName name="Пункт1.1">Лист2!$B$3:$B$5</definedName>
  </definedNames>
  <calcPr calcId="152511"/>
</workbook>
</file>

<file path=xl/calcChain.xml><?xml version="1.0" encoding="utf-8"?>
<calcChain xmlns="http://schemas.openxmlformats.org/spreadsheetml/2006/main">
  <c r="I128" i="1" l="1"/>
  <c r="I91" i="1"/>
  <c r="I104" i="1"/>
  <c r="I110" i="1"/>
  <c r="I85" i="1"/>
  <c r="I81" i="1"/>
  <c r="I75" i="1"/>
  <c r="I69" i="1"/>
  <c r="I56" i="1"/>
  <c r="I52" i="1"/>
  <c r="I49" i="1"/>
  <c r="I43" i="1"/>
  <c r="I37" i="1"/>
  <c r="I32" i="1"/>
  <c r="I23" i="1"/>
  <c r="I20" i="1"/>
  <c r="I9" i="1"/>
  <c r="I125" i="1"/>
  <c r="I8" i="1" l="1"/>
</calcChain>
</file>

<file path=xl/sharedStrings.xml><?xml version="1.0" encoding="utf-8"?>
<sst xmlns="http://schemas.openxmlformats.org/spreadsheetml/2006/main" count="248" uniqueCount="208">
  <si>
    <t xml:space="preserve">показателей оценки эффективности деятельности подразделений </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</si>
  <si>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</si>
  <si>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</si>
  <si>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</si>
  <si>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</si>
  <si>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</si>
  <si>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</si>
  <si>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</si>
  <si>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</si>
  <si>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</si>
  <si>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</si>
  <si>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</si>
  <si>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</si>
  <si>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</si>
  <si>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</si>
  <si>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</si>
  <si>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</si>
  <si>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</si>
  <si>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</si>
  <si>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</si>
  <si>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</si>
  <si>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</si>
  <si>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информации о порядке обращения в комиссию и ее составе на официальном сайте государственного органа</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</si>
  <si>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государственного органа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</si>
  <si>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государственного органа,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</si>
  <si>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</si>
  <si>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</si>
  <si>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лиц, поступивших на государственную службу в государственный орган,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</si>
  <si>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</si>
  <si>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</si>
  <si>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</si>
  <si>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</si>
  <si>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</si>
  <si>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</si>
  <si>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</si>
  <si>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</si>
  <si>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</si>
  <si>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</si>
  <si>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Ежегодное обновление перечня коррупционно-опасных функций государственного органа (если обновление не требуется, то ставится балл как за реализованное мероприятие)</t>
  </si>
  <si>
    <t>Наличие актуального плана противодействия коррупции федерального государственного органа</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</si>
  <si>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</si>
  <si>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</si>
  <si>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</si>
  <si>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государственного органа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</si>
  <si>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Сведения за отчетный период опубликованы на официальном сайте государственного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</si>
  <si>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государственного органа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</si>
  <si>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государственного органа (если внесение изменений не требовалось, то ставится балл как за реализованное мероприятие)</t>
  </si>
  <si>
    <t>Наличие на официальном сайте государственного органа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</si>
  <si>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Наличие «горячей линии» («телефона доверия») по вопросам противодействия коррупции</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</si>
  <si>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(если организаций нет, то ставится максимальный балл)</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</si>
  <si>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</si>
  <si>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</si>
  <si>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</si>
  <si>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</si>
  <si>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Наличие в государственном органе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</si>
  <si>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</si>
  <si>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</si>
  <si>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</si>
  <si>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</si>
  <si>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</si>
  <si>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</si>
  <si>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со всеми служащими государственного органа по новеллам антикоррупционного законодательства</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</si>
  <si>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</si>
  <si>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</si>
  <si>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</si>
  <si>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организаций нет, то ставится балл как за реализованное мероприятие)</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</si>
  <si>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</si>
  <si>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</si>
  <si>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</si>
  <si>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</si>
  <si>
    <t>Доля (в %) обращений граждан, содержащих сведения о совершении государственными служащими государственного органа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</si>
  <si>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</si>
  <si>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</si>
  <si>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</si>
  <si>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</si>
  <si>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</si>
  <si>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</si>
  <si>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</si>
  <si>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</si>
  <si>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</si>
  <si>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</si>
  <si>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</si>
  <si>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Оценка работы по противодействию коррупции, проводимой подразделением в государственном органе,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</si>
  <si>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</si>
  <si>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</si>
  <si>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</si>
  <si>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</si>
  <si>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</si>
  <si>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[3] Осуществляется с использованием сервисов Системы межведомственного электронного взаимодействия путем запроса сведений из ЕГРЮЛ / ЕГРИП</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</si>
  <si>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</si>
  <si>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</si>
  <si>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</si>
  <si>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</si>
  <si>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</si>
  <si>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</si>
  <si>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</si>
  <si>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</si>
  <si>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</si>
  <si>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</si>
  <si>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</si>
  <si>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</si>
  <si>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</si>
  <si>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</si>
  <si>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</si>
  <si>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</si>
  <si>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</si>
  <si>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</si>
  <si>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</si>
  <si>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</si>
  <si>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</si>
  <si>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</si>
  <si>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</si>
  <si>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</si>
  <si>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</si>
  <si>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</si>
  <si>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</si>
  <si>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</si>
  <si>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</si>
  <si>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</si>
  <si>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</si>
  <si>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</si>
  <si>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</si>
  <si>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</si>
  <si>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</si>
  <si>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</si>
  <si>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</si>
  <si>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</si>
  <si>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</si>
  <si>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</si>
  <si>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</si>
  <si>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</si>
  <si>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</si>
  <si>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</si>
  <si>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</si>
  <si>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</si>
  <si>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</si>
  <si>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III.           Обеспечение информационной открытости деятельности государственного органа по противодействию коррупции</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</si>
  <si>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</si>
  <si>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</si>
  <si>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</si>
  <si>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</si>
  <si>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5.   </t>
    </r>
    <r>
      <rPr>
        <b/>
        <sz val="14"/>
        <rFont val="Times New Roman"/>
        <family val="1"/>
        <charset val="204"/>
      </rPr>
      <t>Обеспечение деятельности комиссии федерального государственного органа по соблюдению требований к служебному поведению и урегулированию конфликта интересов</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</si>
  <si>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</si>
  <si>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7.   </t>
    </r>
    <r>
      <rPr>
        <b/>
        <sz val="14"/>
        <rFont val="Times New Roman"/>
        <family val="1"/>
        <charset val="204"/>
      </rPr>
      <t>Обеспечение соблюдения в федеральном государственном органе законных прав и интересов государственного служащего, сообщившего о ставшем ему известном факте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</si>
  <si>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</si>
  <si>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государственного органа, а также в обеспечении предоставления сведений общероссийским средствам массовой информации для опубликования</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</si>
  <si>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</si>
  <si>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</si>
  <si>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</si>
  <si>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</si>
  <si>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</si>
  <si>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</si>
  <si>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</si>
  <si>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</si>
  <si>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</si>
  <si>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</si>
  <si>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</si>
  <si>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</si>
  <si>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</si>
  <si>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</si>
  <si>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</si>
  <si>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</si>
  <si>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</si>
  <si>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</si>
  <si>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</si>
  <si>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</si>
  <si>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</si>
  <si>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</si>
  <si>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</si>
  <si>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</si>
  <si>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</si>
  <si>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</si>
  <si>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</si>
  <si>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</si>
  <si>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</si>
  <si>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</si>
  <si>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</si>
  <si>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</si>
  <si>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</si>
  <si>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</si>
  <si>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10.1</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</si>
  <si>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</si>
  <si>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</si>
  <si>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</si>
  <si>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</si>
  <si>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</si>
  <si>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</si>
  <si>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</si>
  <si>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</si>
  <si>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</si>
  <si>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</si>
  <si>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</si>
  <si>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</si>
  <si>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</si>
  <si>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</si>
  <si>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</si>
  <si>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Простота доступа к подразделу официального сайта государственного органа, посвященному вопросам противодействия коррупции
(далее - подраздел сайта государственного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</si>
  <si>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федеральный орган исполнительной власти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</si>
  <si>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</si>
  <si>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-2
за каждый случай</t>
  </si>
  <si>
    <t>-5
за каждый случай</t>
  </si>
  <si>
    <t>-1
за каждый случай</t>
  </si>
  <si>
    <t>Итоговый балл</t>
  </si>
  <si>
    <t>Да</t>
  </si>
  <si>
    <t>Нет</t>
  </si>
  <si>
    <t>-2</t>
  </si>
  <si>
    <t>ФАС России</t>
  </si>
  <si>
    <t xml:space="preserve">                                   ТАБЛИЦА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</si>
</sst>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
      <b/>
      <sz val="18"/>
      <color theme="1"/>
      <name val="Times New Roman"/>
      <family val="1"/>
      <charset val="204"/>
    </font>
    <font>
      <u/>
      <sz val="14"/>
      <name val="Times New Roman"/>
      <family val="1"/>
      <charset val="204"/>
    </font>
    <font>
      <b/>
      <sz val="11"/>
      <name val="Calibri"/>
      <family val="2"/>
      <charset val="204"/>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23">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8" fillId="3" borderId="17" xfId="0" applyFont="1" applyFill="1" applyBorder="1" applyAlignment="1">
      <alignment horizontal="center" vertical="top" wrapText="1"/>
    </xf>
    <xf numFmtId="0" fontId="8" fillId="4" borderId="17" xfId="0" applyFont="1" applyFill="1" applyBorder="1" applyAlignment="1">
      <alignment horizontal="center" vertical="top" wrapText="1"/>
    </xf>
    <xf numFmtId="0" fontId="6" fillId="0" borderId="0" xfId="0" applyFont="1" applyFill="1" applyAlignment="1">
      <alignment wrapText="1"/>
    </xf>
    <xf numFmtId="0" fontId="2" fillId="0" borderId="1" xfId="0" applyFont="1" applyFill="1" applyBorder="1" applyAlignment="1">
      <alignment horizontal="center" vertical="top" wrapText="1"/>
    </xf>
    <xf numFmtId="0" fontId="3" fillId="0" borderId="17" xfId="0" applyFont="1" applyBorder="1" applyAlignment="1">
      <alignment horizontal="center" vertical="top" wrapText="1"/>
    </xf>
    <xf numFmtId="0" fontId="3" fillId="0" borderId="17" xfId="0" applyNumberFormat="1" applyFont="1" applyBorder="1" applyAlignment="1">
      <alignment horizontal="center" vertical="top" wrapText="1"/>
    </xf>
    <xf numFmtId="0" fontId="11" fillId="0" borderId="1" xfId="1" applyFont="1" applyFill="1" applyBorder="1" applyAlignment="1" applyProtection="1">
      <alignment horizontal="justify" vertical="top" wrapText="1"/>
    </xf>
    <xf numFmtId="0" fontId="3" fillId="0" borderId="17" xfId="0" applyFont="1" applyFill="1" applyBorder="1" applyAlignment="1">
      <alignment horizontal="center" vertical="top" wrapText="1"/>
    </xf>
    <xf numFmtId="0" fontId="3" fillId="5" borderId="1" xfId="0" applyFont="1" applyFill="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3" fillId="0" borderId="18" xfId="0" applyFont="1" applyBorder="1" applyAlignment="1">
      <alignment horizontal="center" vertical="top" wrapText="1"/>
    </xf>
    <xf numFmtId="0" fontId="3" fillId="0" borderId="7" xfId="0" applyFont="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3" fillId="0" borderId="16" xfId="0" applyFont="1" applyBorder="1" applyAlignment="1">
      <alignment horizontal="center" vertical="top" wrapText="1"/>
    </xf>
    <xf numFmtId="0" fontId="2" fillId="0" borderId="11"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Border="1" applyAlignment="1">
      <alignment horizontal="justify"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12" fillId="0" borderId="16" xfId="0" applyFont="1" applyBorder="1" applyAlignment="1">
      <alignment vertical="top"/>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2" fillId="0" borderId="9"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2" xfId="0" applyFont="1" applyFill="1" applyBorder="1" applyAlignment="1">
      <alignment horizontal="center" vertical="top" wrapText="1"/>
    </xf>
    <xf numFmtId="0" fontId="2" fillId="0" borderId="15" xfId="0" applyFont="1" applyBorder="1" applyAlignment="1">
      <alignment horizontal="center" vertical="top" wrapText="1"/>
    </xf>
    <xf numFmtId="0" fontId="2" fillId="0" borderId="5"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9" fontId="2" fillId="0" borderId="4"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3" xfId="0" applyFont="1" applyBorder="1" applyAlignment="1">
      <alignment horizontal="center" vertical="top" wrapText="1"/>
    </xf>
    <xf numFmtId="0" fontId="11" fillId="0" borderId="11" xfId="1" applyFont="1" applyBorder="1" applyAlignment="1" applyProtection="1">
      <alignment horizontal="justify" vertical="top" wrapText="1"/>
    </xf>
    <xf numFmtId="0" fontId="11" fillId="0" borderId="3" xfId="1" applyFont="1" applyBorder="1" applyAlignment="1" applyProtection="1">
      <alignment horizontal="justify"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9" xfId="0" applyNumberFormat="1" applyFont="1" applyBorder="1" applyAlignment="1">
      <alignment horizontal="center" vertical="top" wrapText="1"/>
    </xf>
    <xf numFmtId="0" fontId="10" fillId="0" borderId="0" xfId="0" applyFont="1" applyAlignment="1">
      <alignment horizontal="center" wrapText="1"/>
    </xf>
    <xf numFmtId="0" fontId="6" fillId="0" borderId="0" xfId="0" applyFont="1" applyAlignment="1">
      <alignment horizontal="center" wrapText="1"/>
    </xf>
    <xf numFmtId="0" fontId="9" fillId="0" borderId="0" xfId="0" applyFont="1" applyAlignment="1">
      <alignment horizontal="center"/>
    </xf>
    <xf numFmtId="0" fontId="9" fillId="0" borderId="0" xfId="0" applyFont="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cellXfs>
  <cellStyles count="2">
    <cellStyle name="Гиперссылка" xfId="1" builtinId="8"/>
    <cellStyle name="Обычный" xfId="0" builtinId="0"/>
  </cellStyles>
  <dxfs count="10">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ill>
        <patternFill>
          <bgColor rgb="FF00B050"/>
        </patternFill>
      </fill>
    </dxf>
    <dxf>
      <fill>
        <patternFill>
          <bgColor rgb="FF00B050"/>
        </patternFill>
      </fill>
    </dxf>
    <dxf>
      <font>
        <condense val="0"/>
        <extend val="0"/>
        <color rgb="FF006100"/>
      </font>
      <fill>
        <patternFill>
          <bgColor rgb="FFC6EFCE"/>
        </patternFill>
      </fill>
    </dxf>
    <dxf>
      <fill>
        <patternFill>
          <bgColor rgb="FF00B05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2"/>
  <sheetViews>
    <sheetView tabSelected="1" zoomScale="70" zoomScaleNormal="70" workbookViewId="0">
      <pane xSplit="1" ySplit="7" topLeftCell="B122" activePane="bottomRight" state="frozen"/>
      <selection pane="topRight" activeCell="B1" sqref="B1"/>
      <selection pane="bottomLeft" activeCell="A7" sqref="A7"/>
      <selection pane="bottomRight" activeCell="B128" sqref="B128:H128"/>
    </sheetView>
  </sheetViews>
  <sheetFormatPr defaultRowHeight="18.75" x14ac:dyDescent="0.3"/>
  <cols>
    <col min="1" max="1" width="9.140625" style="23"/>
    <col min="2" max="2" width="8.7109375" style="23" customWidth="1"/>
    <col min="3" max="3" width="65.140625" style="23" customWidth="1"/>
    <col min="4" max="4" width="15.42578125" style="23" customWidth="1"/>
    <col min="5" max="5" width="9.5703125" style="23" customWidth="1"/>
    <col min="6" max="6" width="8.42578125" style="23" customWidth="1"/>
    <col min="7" max="7" width="13" style="23" customWidth="1"/>
    <col min="8" max="8" width="3.7109375" style="23" customWidth="1"/>
    <col min="9" max="9" width="28.5703125" style="33" customWidth="1"/>
    <col min="10" max="16384" width="9.140625" style="23"/>
  </cols>
  <sheetData>
    <row r="2" spans="2:9" ht="18.75" customHeight="1" x14ac:dyDescent="0.3">
      <c r="B2" s="117" t="s">
        <v>207</v>
      </c>
      <c r="C2" s="117"/>
      <c r="D2" s="117"/>
      <c r="E2" s="117"/>
      <c r="F2" s="117"/>
      <c r="G2" s="117"/>
      <c r="H2" s="117"/>
    </row>
    <row r="3" spans="2:9" ht="18.75" customHeight="1" x14ac:dyDescent="0.3">
      <c r="B3" s="116" t="s">
        <v>0</v>
      </c>
      <c r="C3" s="116"/>
      <c r="D3" s="116"/>
      <c r="E3" s="116"/>
      <c r="F3" s="116"/>
      <c r="G3" s="116"/>
      <c r="H3" s="116"/>
      <c r="I3" s="116"/>
    </row>
    <row r="4" spans="2:9" ht="20.25" customHeight="1" x14ac:dyDescent="0.3">
      <c r="B4" s="114" t="s">
        <v>206</v>
      </c>
      <c r="C4" s="115"/>
      <c r="D4" s="115"/>
      <c r="E4" s="115"/>
      <c r="F4" s="115"/>
      <c r="G4" s="115"/>
      <c r="H4" s="115"/>
      <c r="I4" s="115"/>
    </row>
    <row r="5" spans="2:9" ht="12" customHeight="1" thickBot="1" x14ac:dyDescent="0.35"/>
    <row r="6" spans="2:9" s="22" customFormat="1" ht="22.5" customHeight="1" thickBot="1" x14ac:dyDescent="0.3">
      <c r="B6" s="89" t="s">
        <v>1</v>
      </c>
      <c r="C6" s="91" t="s">
        <v>2</v>
      </c>
      <c r="D6" s="93" t="s">
        <v>203</v>
      </c>
      <c r="E6" s="95"/>
      <c r="F6" s="93" t="s">
        <v>204</v>
      </c>
      <c r="G6" s="95"/>
      <c r="H6" s="102"/>
      <c r="I6" s="96" t="s">
        <v>156</v>
      </c>
    </row>
    <row r="7" spans="2:9" s="22" customFormat="1" ht="21" customHeight="1" thickBot="1" x14ac:dyDescent="0.3">
      <c r="B7" s="90"/>
      <c r="C7" s="92"/>
      <c r="D7" s="93" t="s">
        <v>169</v>
      </c>
      <c r="E7" s="94"/>
      <c r="F7" s="94"/>
      <c r="G7" s="95"/>
      <c r="H7" s="103"/>
      <c r="I7" s="97"/>
    </row>
    <row r="8" spans="2:9" ht="40.5" customHeight="1" thickBot="1" x14ac:dyDescent="0.35">
      <c r="B8" s="69" t="s">
        <v>89</v>
      </c>
      <c r="C8" s="70"/>
      <c r="D8" s="70"/>
      <c r="E8" s="70"/>
      <c r="F8" s="70"/>
      <c r="G8" s="71"/>
      <c r="H8" s="103"/>
      <c r="I8" s="34">
        <f>SUM(I9,I20,I23,I32,I37,I43,I49,I52,I56,I69,I75,I81,I85)</f>
        <v>35.5</v>
      </c>
    </row>
    <row r="9" spans="2:9" ht="32.25" customHeight="1" thickBot="1" x14ac:dyDescent="0.35">
      <c r="B9" s="118" t="s">
        <v>90</v>
      </c>
      <c r="C9" s="119"/>
      <c r="D9" s="119"/>
      <c r="E9" s="119"/>
      <c r="F9" s="119"/>
      <c r="G9" s="120"/>
      <c r="H9" s="103"/>
      <c r="I9" s="35">
        <f>SUM(I10:I19)</f>
        <v>3.7</v>
      </c>
    </row>
    <row r="10" spans="2:9" ht="18.75" customHeight="1" x14ac:dyDescent="0.3">
      <c r="B10" s="56" t="s">
        <v>148</v>
      </c>
      <c r="C10" s="56" t="s">
        <v>3</v>
      </c>
      <c r="D10" s="17">
        <v>0</v>
      </c>
      <c r="E10" s="76">
        <v>2</v>
      </c>
      <c r="F10" s="76"/>
      <c r="G10" s="17">
        <v>4</v>
      </c>
      <c r="H10" s="103"/>
      <c r="I10" s="53">
        <v>0</v>
      </c>
    </row>
    <row r="11" spans="2:9" ht="37.5" customHeight="1" thickBot="1" x14ac:dyDescent="0.35">
      <c r="B11" s="62"/>
      <c r="C11" s="62"/>
      <c r="D11" s="15" t="s">
        <v>150</v>
      </c>
      <c r="E11" s="51" t="s">
        <v>4</v>
      </c>
      <c r="F11" s="52"/>
      <c r="G11" s="15" t="s">
        <v>153</v>
      </c>
      <c r="H11" s="103"/>
      <c r="I11" s="101"/>
    </row>
    <row r="12" spans="2:9" ht="18.75" customHeight="1" x14ac:dyDescent="0.3">
      <c r="B12" s="56" t="s">
        <v>149</v>
      </c>
      <c r="C12" s="106" t="s">
        <v>5</v>
      </c>
      <c r="D12" s="45">
        <v>0</v>
      </c>
      <c r="E12" s="46"/>
      <c r="F12" s="76">
        <v>2</v>
      </c>
      <c r="G12" s="46"/>
      <c r="H12" s="103"/>
      <c r="I12" s="101">
        <v>2</v>
      </c>
    </row>
    <row r="13" spans="2:9" ht="19.5" thickBot="1" x14ac:dyDescent="0.35">
      <c r="B13" s="62"/>
      <c r="C13" s="107"/>
      <c r="D13" s="51" t="s">
        <v>151</v>
      </c>
      <c r="E13" s="52"/>
      <c r="F13" s="105" t="s">
        <v>152</v>
      </c>
      <c r="G13" s="48"/>
      <c r="H13" s="103"/>
      <c r="I13" s="101"/>
    </row>
    <row r="14" spans="2:9" ht="18.75" customHeight="1" x14ac:dyDescent="0.3">
      <c r="B14" s="56" t="s">
        <v>91</v>
      </c>
      <c r="C14" s="56" t="s">
        <v>7</v>
      </c>
      <c r="D14" s="8">
        <v>0</v>
      </c>
      <c r="E14" s="45">
        <v>0.5</v>
      </c>
      <c r="F14" s="46"/>
      <c r="G14" s="9">
        <v>1</v>
      </c>
      <c r="H14" s="103"/>
      <c r="I14" s="49">
        <v>1</v>
      </c>
    </row>
    <row r="15" spans="2:9" ht="76.5" customHeight="1" thickBot="1" x14ac:dyDescent="0.35">
      <c r="B15" s="62"/>
      <c r="C15" s="62"/>
      <c r="D15" s="3" t="s">
        <v>154</v>
      </c>
      <c r="E15" s="51" t="s">
        <v>155</v>
      </c>
      <c r="F15" s="52"/>
      <c r="G15" s="21">
        <v>1</v>
      </c>
      <c r="H15" s="103"/>
      <c r="I15" s="53"/>
    </row>
    <row r="16" spans="2:9" ht="18.75" customHeight="1" x14ac:dyDescent="0.3">
      <c r="B16" s="56" t="s">
        <v>92</v>
      </c>
      <c r="C16" s="56" t="s">
        <v>8</v>
      </c>
      <c r="D16" s="45">
        <v>0</v>
      </c>
      <c r="E16" s="46"/>
      <c r="F16" s="45">
        <v>0.5</v>
      </c>
      <c r="G16" s="46"/>
      <c r="H16" s="103"/>
      <c r="I16" s="49">
        <v>0.5</v>
      </c>
    </row>
    <row r="17" spans="2:9" ht="59.25" customHeight="1" thickBot="1" x14ac:dyDescent="0.35">
      <c r="B17" s="57"/>
      <c r="C17" s="57"/>
      <c r="D17" s="51" t="s">
        <v>154</v>
      </c>
      <c r="E17" s="52"/>
      <c r="F17" s="51" t="s">
        <v>155</v>
      </c>
      <c r="G17" s="52"/>
      <c r="H17" s="103"/>
      <c r="I17" s="53"/>
    </row>
    <row r="18" spans="2:9" ht="122.25" customHeight="1" thickBot="1" x14ac:dyDescent="0.35">
      <c r="B18" s="11" t="s">
        <v>93</v>
      </c>
      <c r="C18" s="12" t="s">
        <v>9</v>
      </c>
      <c r="D18" s="67">
        <v>0.5</v>
      </c>
      <c r="E18" s="68"/>
      <c r="F18" s="67">
        <v>0</v>
      </c>
      <c r="G18" s="68"/>
      <c r="H18" s="103"/>
      <c r="I18" s="40">
        <v>0</v>
      </c>
    </row>
    <row r="19" spans="2:9" ht="108" customHeight="1" thickBot="1" x14ac:dyDescent="0.35">
      <c r="B19" s="11" t="s">
        <v>94</v>
      </c>
      <c r="C19" s="12" t="s">
        <v>10</v>
      </c>
      <c r="D19" s="67">
        <v>0.2</v>
      </c>
      <c r="E19" s="68"/>
      <c r="F19" s="67">
        <v>0</v>
      </c>
      <c r="G19" s="68"/>
      <c r="H19" s="103"/>
      <c r="I19" s="40">
        <v>0.2</v>
      </c>
    </row>
    <row r="20" spans="2:9" ht="24" customHeight="1" thickBot="1" x14ac:dyDescent="0.35">
      <c r="B20" s="98" t="s">
        <v>95</v>
      </c>
      <c r="C20" s="99"/>
      <c r="D20" s="99"/>
      <c r="E20" s="99"/>
      <c r="F20" s="99"/>
      <c r="G20" s="100"/>
      <c r="H20" s="103"/>
      <c r="I20" s="36">
        <f>SUM(I21)</f>
        <v>1</v>
      </c>
    </row>
    <row r="21" spans="2:9" ht="168" customHeight="1" x14ac:dyDescent="0.3">
      <c r="B21" s="1" t="s">
        <v>157</v>
      </c>
      <c r="C21" s="56" t="s">
        <v>158</v>
      </c>
      <c r="D21" s="8">
        <v>0</v>
      </c>
      <c r="E21" s="45">
        <v>0.5</v>
      </c>
      <c r="F21" s="46"/>
      <c r="G21" s="9">
        <v>1</v>
      </c>
      <c r="H21" s="103"/>
      <c r="I21" s="49">
        <v>1</v>
      </c>
    </row>
    <row r="22" spans="2:9" ht="363.75" customHeight="1" thickBot="1" x14ac:dyDescent="0.35">
      <c r="B22" s="1"/>
      <c r="C22" s="62"/>
      <c r="D22" s="4" t="s">
        <v>159</v>
      </c>
      <c r="E22" s="51" t="s">
        <v>160</v>
      </c>
      <c r="F22" s="52"/>
      <c r="G22" s="5" t="s">
        <v>161</v>
      </c>
      <c r="H22" s="103"/>
      <c r="I22" s="53"/>
    </row>
    <row r="23" spans="2:9" ht="37.5" customHeight="1" thickBot="1" x14ac:dyDescent="0.35">
      <c r="B23" s="110" t="s">
        <v>139</v>
      </c>
      <c r="C23" s="111"/>
      <c r="D23" s="111"/>
      <c r="E23" s="111"/>
      <c r="F23" s="111"/>
      <c r="G23" s="112"/>
      <c r="H23" s="103"/>
      <c r="I23" s="36">
        <f>SUM(I24:I31)</f>
        <v>2</v>
      </c>
    </row>
    <row r="24" spans="2:9" ht="138" customHeight="1" thickBot="1" x14ac:dyDescent="0.35">
      <c r="B24" s="1" t="s">
        <v>162</v>
      </c>
      <c r="C24" s="19" t="s">
        <v>11</v>
      </c>
      <c r="D24" s="67">
        <v>0.5</v>
      </c>
      <c r="E24" s="68"/>
      <c r="F24" s="67">
        <v>0</v>
      </c>
      <c r="G24" s="68"/>
      <c r="H24" s="103"/>
      <c r="I24" s="40">
        <v>0.5</v>
      </c>
    </row>
    <row r="25" spans="2:9" ht="75" customHeight="1" x14ac:dyDescent="0.3">
      <c r="B25" s="56" t="s">
        <v>96</v>
      </c>
      <c r="C25" s="56" t="s">
        <v>12</v>
      </c>
      <c r="D25" s="45">
        <v>0</v>
      </c>
      <c r="E25" s="46"/>
      <c r="F25" s="45">
        <v>0.5</v>
      </c>
      <c r="G25" s="46"/>
      <c r="H25" s="104"/>
      <c r="I25" s="49">
        <v>0.5</v>
      </c>
    </row>
    <row r="26" spans="2:9" ht="19.5" thickBot="1" x14ac:dyDescent="0.35">
      <c r="B26" s="57"/>
      <c r="C26" s="57"/>
      <c r="D26" s="51" t="s">
        <v>163</v>
      </c>
      <c r="E26" s="52"/>
      <c r="F26" s="51" t="s">
        <v>13</v>
      </c>
      <c r="G26" s="52"/>
      <c r="H26" s="104"/>
      <c r="I26" s="53"/>
    </row>
    <row r="27" spans="2:9" ht="102.75" customHeight="1" thickBot="1" x14ac:dyDescent="0.35">
      <c r="B27" s="11" t="s">
        <v>97</v>
      </c>
      <c r="C27" s="12" t="s">
        <v>14</v>
      </c>
      <c r="D27" s="67">
        <v>0.5</v>
      </c>
      <c r="E27" s="68"/>
      <c r="F27" s="51">
        <v>0</v>
      </c>
      <c r="G27" s="52"/>
      <c r="H27" s="103"/>
      <c r="I27" s="40">
        <v>0.5</v>
      </c>
    </row>
    <row r="28" spans="2:9" ht="149.25" customHeight="1" thickBot="1" x14ac:dyDescent="0.35">
      <c r="B28" s="10" t="s">
        <v>98</v>
      </c>
      <c r="C28" s="10" t="s">
        <v>15</v>
      </c>
      <c r="D28" s="63" t="s">
        <v>164</v>
      </c>
      <c r="E28" s="64"/>
      <c r="F28" s="64"/>
      <c r="G28" s="65"/>
      <c r="H28" s="103"/>
      <c r="I28" s="40">
        <v>0</v>
      </c>
    </row>
    <row r="29" spans="2:9" ht="176.25" customHeight="1" thickBot="1" x14ac:dyDescent="0.35">
      <c r="B29" s="10" t="s">
        <v>99</v>
      </c>
      <c r="C29" s="10" t="s">
        <v>16</v>
      </c>
      <c r="D29" s="63" t="s">
        <v>164</v>
      </c>
      <c r="E29" s="64"/>
      <c r="F29" s="64"/>
      <c r="G29" s="65"/>
      <c r="H29" s="103"/>
      <c r="I29" s="40">
        <v>0</v>
      </c>
    </row>
    <row r="30" spans="2:9" ht="24.75" customHeight="1" x14ac:dyDescent="0.3">
      <c r="B30" s="56" t="s">
        <v>100</v>
      </c>
      <c r="C30" s="56" t="s">
        <v>17</v>
      </c>
      <c r="D30" s="45">
        <v>0</v>
      </c>
      <c r="E30" s="76"/>
      <c r="F30" s="45">
        <v>0.5</v>
      </c>
      <c r="G30" s="46"/>
      <c r="H30" s="103"/>
      <c r="I30" s="49">
        <v>0.5</v>
      </c>
    </row>
    <row r="31" spans="2:9" ht="116.25" customHeight="1" thickBot="1" x14ac:dyDescent="0.35">
      <c r="B31" s="57"/>
      <c r="C31" s="57"/>
      <c r="D31" s="51" t="s">
        <v>165</v>
      </c>
      <c r="E31" s="77"/>
      <c r="F31" s="51" t="s">
        <v>166</v>
      </c>
      <c r="G31" s="52"/>
      <c r="H31" s="103"/>
      <c r="I31" s="53"/>
    </row>
    <row r="32" spans="2:9" ht="39.75" customHeight="1" thickBot="1" x14ac:dyDescent="0.35">
      <c r="B32" s="110" t="s">
        <v>140</v>
      </c>
      <c r="C32" s="111"/>
      <c r="D32" s="111"/>
      <c r="E32" s="111"/>
      <c r="F32" s="111"/>
      <c r="G32" s="112"/>
      <c r="H32" s="103"/>
      <c r="I32" s="36">
        <f>SUM(I33:I36)</f>
        <v>2.5</v>
      </c>
    </row>
    <row r="33" spans="2:9" ht="36.75" customHeight="1" x14ac:dyDescent="0.3">
      <c r="B33" s="54" t="s">
        <v>167</v>
      </c>
      <c r="C33" s="56" t="s">
        <v>20</v>
      </c>
      <c r="D33" s="45">
        <v>0</v>
      </c>
      <c r="E33" s="76"/>
      <c r="F33" s="45">
        <v>1</v>
      </c>
      <c r="G33" s="46"/>
      <c r="H33" s="103"/>
      <c r="I33" s="49">
        <v>1</v>
      </c>
    </row>
    <row r="34" spans="2:9" ht="63" customHeight="1" thickBot="1" x14ac:dyDescent="0.35">
      <c r="B34" s="55"/>
      <c r="C34" s="57"/>
      <c r="D34" s="51" t="s">
        <v>165</v>
      </c>
      <c r="E34" s="77"/>
      <c r="F34" s="51" t="s">
        <v>166</v>
      </c>
      <c r="G34" s="52"/>
      <c r="H34" s="103"/>
      <c r="I34" s="53"/>
    </row>
    <row r="35" spans="2:9" ht="37.5" customHeight="1" x14ac:dyDescent="0.3">
      <c r="B35" s="56" t="s">
        <v>101</v>
      </c>
      <c r="C35" s="56" t="s">
        <v>21</v>
      </c>
      <c r="D35" s="45">
        <v>0</v>
      </c>
      <c r="E35" s="76"/>
      <c r="F35" s="45">
        <v>1.5</v>
      </c>
      <c r="G35" s="46"/>
      <c r="H35" s="103"/>
      <c r="I35" s="49">
        <v>1.5</v>
      </c>
    </row>
    <row r="36" spans="2:9" ht="101.25" customHeight="1" thickBot="1" x14ac:dyDescent="0.35">
      <c r="B36" s="57"/>
      <c r="C36" s="57"/>
      <c r="D36" s="51" t="s">
        <v>168</v>
      </c>
      <c r="E36" s="77"/>
      <c r="F36" s="81">
        <v>1</v>
      </c>
      <c r="G36" s="52"/>
      <c r="H36" s="103"/>
      <c r="I36" s="53"/>
    </row>
    <row r="37" spans="2:9" ht="37.5" customHeight="1" thickBot="1" x14ac:dyDescent="0.35">
      <c r="B37" s="110" t="s">
        <v>141</v>
      </c>
      <c r="C37" s="111"/>
      <c r="D37" s="111"/>
      <c r="E37" s="111"/>
      <c r="F37" s="111"/>
      <c r="G37" s="112"/>
      <c r="H37" s="103"/>
      <c r="I37" s="36">
        <f>SUM(I38:I42)</f>
        <v>1.3</v>
      </c>
    </row>
    <row r="38" spans="2:9" ht="60.75" customHeight="1" thickBot="1" x14ac:dyDescent="0.35">
      <c r="B38" s="26" t="s">
        <v>170</v>
      </c>
      <c r="C38" s="25" t="s">
        <v>22</v>
      </c>
      <c r="D38" s="67">
        <v>0.3</v>
      </c>
      <c r="E38" s="68"/>
      <c r="F38" s="67">
        <v>0</v>
      </c>
      <c r="G38" s="68"/>
      <c r="H38" s="103"/>
      <c r="I38" s="40">
        <v>0.3</v>
      </c>
    </row>
    <row r="39" spans="2:9" ht="159" customHeight="1" thickBot="1" x14ac:dyDescent="0.35">
      <c r="B39" s="11" t="s">
        <v>102</v>
      </c>
      <c r="C39" s="12" t="s">
        <v>23</v>
      </c>
      <c r="D39" s="67">
        <v>0.5</v>
      </c>
      <c r="E39" s="68"/>
      <c r="F39" s="67">
        <v>0</v>
      </c>
      <c r="G39" s="68"/>
      <c r="H39" s="103"/>
      <c r="I39" s="40">
        <v>0.5</v>
      </c>
    </row>
    <row r="40" spans="2:9" ht="20.25" customHeight="1" x14ac:dyDescent="0.3">
      <c r="B40" s="56" t="s">
        <v>103</v>
      </c>
      <c r="C40" s="56" t="s">
        <v>24</v>
      </c>
      <c r="D40" s="45">
        <v>0</v>
      </c>
      <c r="E40" s="76"/>
      <c r="F40" s="45">
        <v>0.3</v>
      </c>
      <c r="G40" s="46"/>
      <c r="H40" s="103"/>
      <c r="I40" s="49">
        <v>0.3</v>
      </c>
    </row>
    <row r="41" spans="2:9" ht="97.5" customHeight="1" thickBot="1" x14ac:dyDescent="0.35">
      <c r="B41" s="57"/>
      <c r="C41" s="57"/>
      <c r="D41" s="51" t="s">
        <v>165</v>
      </c>
      <c r="E41" s="77"/>
      <c r="F41" s="51" t="s">
        <v>166</v>
      </c>
      <c r="G41" s="52"/>
      <c r="H41" s="103"/>
      <c r="I41" s="53"/>
    </row>
    <row r="42" spans="2:9" ht="40.5" customHeight="1" thickBot="1" x14ac:dyDescent="0.35">
      <c r="B42" s="26" t="s">
        <v>104</v>
      </c>
      <c r="C42" s="25" t="s">
        <v>25</v>
      </c>
      <c r="D42" s="67">
        <v>0.2</v>
      </c>
      <c r="E42" s="68"/>
      <c r="F42" s="67">
        <v>0</v>
      </c>
      <c r="G42" s="68"/>
      <c r="H42" s="103"/>
      <c r="I42" s="40">
        <v>0.2</v>
      </c>
    </row>
    <row r="43" spans="2:9" ht="56.25" customHeight="1" thickBot="1" x14ac:dyDescent="0.35">
      <c r="B43" s="78" t="s">
        <v>142</v>
      </c>
      <c r="C43" s="79"/>
      <c r="D43" s="79"/>
      <c r="E43" s="79"/>
      <c r="F43" s="79"/>
      <c r="G43" s="80"/>
      <c r="H43" s="103"/>
      <c r="I43" s="36">
        <f>SUM(I44:I48)</f>
        <v>2</v>
      </c>
    </row>
    <row r="44" spans="2:9" ht="102" customHeight="1" thickBot="1" x14ac:dyDescent="0.35">
      <c r="B44" s="26" t="s">
        <v>171</v>
      </c>
      <c r="C44" s="25" t="s">
        <v>26</v>
      </c>
      <c r="D44" s="67">
        <v>0.3</v>
      </c>
      <c r="E44" s="68"/>
      <c r="F44" s="67">
        <v>0</v>
      </c>
      <c r="G44" s="68"/>
      <c r="H44" s="103"/>
      <c r="I44" s="40">
        <v>0.3</v>
      </c>
    </row>
    <row r="45" spans="2:9" ht="29.25" customHeight="1" x14ac:dyDescent="0.3">
      <c r="B45" s="56" t="s">
        <v>105</v>
      </c>
      <c r="C45" s="56" t="s">
        <v>27</v>
      </c>
      <c r="D45" s="45">
        <v>0</v>
      </c>
      <c r="E45" s="76"/>
      <c r="F45" s="45">
        <v>1.5</v>
      </c>
      <c r="G45" s="46"/>
      <c r="H45" s="103"/>
      <c r="I45" s="49">
        <v>1.5</v>
      </c>
    </row>
    <row r="46" spans="2:9" ht="108.75" customHeight="1" thickBot="1" x14ac:dyDescent="0.35">
      <c r="B46" s="57"/>
      <c r="C46" s="57"/>
      <c r="D46" s="51" t="s">
        <v>168</v>
      </c>
      <c r="E46" s="77"/>
      <c r="F46" s="81">
        <v>1</v>
      </c>
      <c r="G46" s="52"/>
      <c r="H46" s="103"/>
      <c r="I46" s="53"/>
    </row>
    <row r="47" spans="2:9" ht="28.5" customHeight="1" x14ac:dyDescent="0.3">
      <c r="B47" s="56" t="s">
        <v>106</v>
      </c>
      <c r="C47" s="56" t="s">
        <v>28</v>
      </c>
      <c r="D47" s="45">
        <v>0</v>
      </c>
      <c r="E47" s="76"/>
      <c r="F47" s="45">
        <v>0.2</v>
      </c>
      <c r="G47" s="46"/>
      <c r="H47" s="103"/>
      <c r="I47" s="49">
        <v>0.2</v>
      </c>
    </row>
    <row r="48" spans="2:9" ht="111.75" customHeight="1" thickBot="1" x14ac:dyDescent="0.35">
      <c r="B48" s="57"/>
      <c r="C48" s="57"/>
      <c r="D48" s="51" t="s">
        <v>168</v>
      </c>
      <c r="E48" s="77"/>
      <c r="F48" s="81">
        <v>1</v>
      </c>
      <c r="G48" s="52"/>
      <c r="H48" s="103"/>
      <c r="I48" s="53"/>
    </row>
    <row r="49" spans="2:9" ht="37.5" customHeight="1" thickBot="1" x14ac:dyDescent="0.35">
      <c r="B49" s="78" t="s">
        <v>143</v>
      </c>
      <c r="C49" s="79"/>
      <c r="D49" s="79"/>
      <c r="E49" s="79"/>
      <c r="F49" s="79"/>
      <c r="G49" s="80"/>
      <c r="H49" s="103"/>
      <c r="I49" s="36">
        <f>SUM(I50:I51)</f>
        <v>1.5</v>
      </c>
    </row>
    <row r="50" spans="2:9" ht="203.25" customHeight="1" thickBot="1" x14ac:dyDescent="0.35">
      <c r="B50" s="26" t="s">
        <v>173</v>
      </c>
      <c r="C50" s="28" t="s">
        <v>29</v>
      </c>
      <c r="D50" s="58" t="s">
        <v>172</v>
      </c>
      <c r="E50" s="59"/>
      <c r="F50" s="59"/>
      <c r="G50" s="60"/>
      <c r="H50" s="103"/>
      <c r="I50" s="40">
        <v>0</v>
      </c>
    </row>
    <row r="51" spans="2:9" ht="250.5" customHeight="1" thickBot="1" x14ac:dyDescent="0.35">
      <c r="B51" s="11" t="s">
        <v>107</v>
      </c>
      <c r="C51" s="13" t="s">
        <v>30</v>
      </c>
      <c r="D51" s="67">
        <v>1.5</v>
      </c>
      <c r="E51" s="68"/>
      <c r="F51" s="113">
        <v>-2</v>
      </c>
      <c r="G51" s="60"/>
      <c r="H51" s="103"/>
      <c r="I51" s="41">
        <v>1.5</v>
      </c>
    </row>
    <row r="52" spans="2:9" ht="75" customHeight="1" thickBot="1" x14ac:dyDescent="0.35">
      <c r="B52" s="78" t="s">
        <v>144</v>
      </c>
      <c r="C52" s="79"/>
      <c r="D52" s="79"/>
      <c r="E52" s="79"/>
      <c r="F52" s="79"/>
      <c r="G52" s="80"/>
      <c r="H52" s="103"/>
      <c r="I52" s="36">
        <f>SUM(I53:I55)</f>
        <v>2</v>
      </c>
    </row>
    <row r="53" spans="2:9" ht="99" customHeight="1" thickBot="1" x14ac:dyDescent="0.35">
      <c r="B53" s="26" t="s">
        <v>174</v>
      </c>
      <c r="C53" s="25" t="s">
        <v>31</v>
      </c>
      <c r="D53" s="67">
        <v>0.5</v>
      </c>
      <c r="E53" s="68"/>
      <c r="F53" s="67">
        <v>0</v>
      </c>
      <c r="G53" s="68"/>
      <c r="H53" s="103"/>
      <c r="I53" s="40">
        <v>0.5</v>
      </c>
    </row>
    <row r="54" spans="2:9" ht="30.75" customHeight="1" x14ac:dyDescent="0.3">
      <c r="B54" s="56" t="s">
        <v>108</v>
      </c>
      <c r="C54" s="56" t="s">
        <v>32</v>
      </c>
      <c r="D54" s="45">
        <v>0</v>
      </c>
      <c r="E54" s="76"/>
      <c r="F54" s="45">
        <v>1.5</v>
      </c>
      <c r="G54" s="46"/>
      <c r="H54" s="103"/>
      <c r="I54" s="49">
        <v>1.5</v>
      </c>
    </row>
    <row r="55" spans="2:9" ht="124.5" customHeight="1" thickBot="1" x14ac:dyDescent="0.35">
      <c r="B55" s="57"/>
      <c r="C55" s="57"/>
      <c r="D55" s="51" t="s">
        <v>168</v>
      </c>
      <c r="E55" s="77"/>
      <c r="F55" s="81">
        <v>1</v>
      </c>
      <c r="G55" s="52"/>
      <c r="H55" s="103"/>
      <c r="I55" s="53"/>
    </row>
    <row r="56" spans="2:9" ht="24" customHeight="1" thickBot="1" x14ac:dyDescent="0.35">
      <c r="B56" s="78" t="s">
        <v>109</v>
      </c>
      <c r="C56" s="79"/>
      <c r="D56" s="79"/>
      <c r="E56" s="79"/>
      <c r="F56" s="79"/>
      <c r="G56" s="80"/>
      <c r="H56" s="103"/>
      <c r="I56" s="36">
        <f>SUM(I57:I68)</f>
        <v>9</v>
      </c>
    </row>
    <row r="57" spans="2:9" ht="28.5" customHeight="1" x14ac:dyDescent="0.3">
      <c r="B57" s="54" t="s">
        <v>175</v>
      </c>
      <c r="C57" s="56" t="s">
        <v>33</v>
      </c>
      <c r="D57" s="45">
        <v>0</v>
      </c>
      <c r="E57" s="76"/>
      <c r="F57" s="45">
        <v>1.5</v>
      </c>
      <c r="G57" s="46"/>
      <c r="H57" s="103"/>
      <c r="I57" s="49">
        <v>1.5</v>
      </c>
    </row>
    <row r="58" spans="2:9" ht="147.75" customHeight="1" thickBot="1" x14ac:dyDescent="0.35">
      <c r="B58" s="55"/>
      <c r="C58" s="57"/>
      <c r="D58" s="51" t="s">
        <v>165</v>
      </c>
      <c r="E58" s="77"/>
      <c r="F58" s="51" t="s">
        <v>166</v>
      </c>
      <c r="G58" s="52"/>
      <c r="H58" s="103"/>
      <c r="I58" s="50"/>
    </row>
    <row r="59" spans="2:9" ht="18.75" customHeight="1" x14ac:dyDescent="0.3">
      <c r="B59" s="56" t="s">
        <v>110</v>
      </c>
      <c r="C59" s="56" t="s">
        <v>34</v>
      </c>
      <c r="D59" s="45">
        <v>0</v>
      </c>
      <c r="E59" s="76"/>
      <c r="F59" s="45">
        <v>1.5</v>
      </c>
      <c r="G59" s="46"/>
      <c r="H59" s="103"/>
      <c r="I59" s="82">
        <v>1.5</v>
      </c>
    </row>
    <row r="60" spans="2:9" ht="63" customHeight="1" thickBot="1" x14ac:dyDescent="0.35">
      <c r="B60" s="57"/>
      <c r="C60" s="57"/>
      <c r="D60" s="51" t="s">
        <v>176</v>
      </c>
      <c r="E60" s="77"/>
      <c r="F60" s="51" t="s">
        <v>177</v>
      </c>
      <c r="G60" s="52"/>
      <c r="H60" s="103"/>
      <c r="I60" s="83"/>
    </row>
    <row r="61" spans="2:9" ht="24" customHeight="1" x14ac:dyDescent="0.3">
      <c r="B61" s="56" t="s">
        <v>111</v>
      </c>
      <c r="C61" s="56" t="s">
        <v>35</v>
      </c>
      <c r="D61" s="45">
        <v>0</v>
      </c>
      <c r="E61" s="76"/>
      <c r="F61" s="45">
        <v>1.5</v>
      </c>
      <c r="G61" s="46"/>
      <c r="H61" s="103"/>
      <c r="I61" s="82">
        <v>1.5</v>
      </c>
    </row>
    <row r="62" spans="2:9" s="38" customFormat="1" ht="114" customHeight="1" thickBot="1" x14ac:dyDescent="0.35">
      <c r="B62" s="57"/>
      <c r="C62" s="57"/>
      <c r="D62" s="86" t="s">
        <v>154</v>
      </c>
      <c r="E62" s="87"/>
      <c r="F62" s="86" t="s">
        <v>155</v>
      </c>
      <c r="G62" s="88"/>
      <c r="H62" s="103"/>
      <c r="I62" s="53"/>
    </row>
    <row r="63" spans="2:9" ht="18.75" customHeight="1" x14ac:dyDescent="0.3">
      <c r="B63" s="56" t="s">
        <v>112</v>
      </c>
      <c r="C63" s="84" t="s">
        <v>36</v>
      </c>
      <c r="D63" s="8">
        <v>0</v>
      </c>
      <c r="E63" s="45">
        <v>0.5</v>
      </c>
      <c r="F63" s="46"/>
      <c r="G63" s="9">
        <v>1.5</v>
      </c>
      <c r="H63" s="103"/>
      <c r="I63" s="49">
        <v>1.5</v>
      </c>
    </row>
    <row r="64" spans="2:9" ht="118.5" customHeight="1" thickBot="1" x14ac:dyDescent="0.35">
      <c r="B64" s="57"/>
      <c r="C64" s="85"/>
      <c r="D64" s="4" t="s">
        <v>52</v>
      </c>
      <c r="E64" s="51" t="s">
        <v>178</v>
      </c>
      <c r="F64" s="52"/>
      <c r="G64" s="29">
        <v>1</v>
      </c>
      <c r="H64" s="103"/>
      <c r="I64" s="53"/>
    </row>
    <row r="65" spans="2:9" ht="24.75" customHeight="1" x14ac:dyDescent="0.3">
      <c r="B65" s="56" t="s">
        <v>113</v>
      </c>
      <c r="C65" s="84" t="s">
        <v>179</v>
      </c>
      <c r="D65" s="8">
        <v>0</v>
      </c>
      <c r="E65" s="45">
        <v>0.5</v>
      </c>
      <c r="F65" s="46"/>
      <c r="G65" s="9">
        <v>1.5</v>
      </c>
      <c r="H65" s="103"/>
      <c r="I65" s="49">
        <v>1.5</v>
      </c>
    </row>
    <row r="66" spans="2:9" ht="113.25" customHeight="1" thickBot="1" x14ac:dyDescent="0.35">
      <c r="B66" s="57"/>
      <c r="C66" s="85"/>
      <c r="D66" s="4" t="s">
        <v>52</v>
      </c>
      <c r="E66" s="51" t="s">
        <v>178</v>
      </c>
      <c r="F66" s="52"/>
      <c r="G66" s="29">
        <v>1</v>
      </c>
      <c r="H66" s="103"/>
      <c r="I66" s="53"/>
    </row>
    <row r="67" spans="2:9" ht="23.25" customHeight="1" x14ac:dyDescent="0.3">
      <c r="B67" s="56" t="s">
        <v>114</v>
      </c>
      <c r="C67" s="56" t="s">
        <v>37</v>
      </c>
      <c r="D67" s="8">
        <v>0</v>
      </c>
      <c r="E67" s="45">
        <v>0.5</v>
      </c>
      <c r="F67" s="46"/>
      <c r="G67" s="9">
        <v>1.5</v>
      </c>
      <c r="H67" s="103"/>
      <c r="I67" s="49">
        <v>1.5</v>
      </c>
    </row>
    <row r="68" spans="2:9" ht="228" customHeight="1" thickBot="1" x14ac:dyDescent="0.35">
      <c r="B68" s="57"/>
      <c r="C68" s="57"/>
      <c r="D68" s="4" t="s">
        <v>52</v>
      </c>
      <c r="E68" s="51" t="s">
        <v>178</v>
      </c>
      <c r="F68" s="52"/>
      <c r="G68" s="29">
        <v>1</v>
      </c>
      <c r="H68" s="103"/>
      <c r="I68" s="53"/>
    </row>
    <row r="69" spans="2:9" ht="37.5" customHeight="1" thickBot="1" x14ac:dyDescent="0.35">
      <c r="B69" s="78" t="s">
        <v>115</v>
      </c>
      <c r="C69" s="79"/>
      <c r="D69" s="79"/>
      <c r="E69" s="79"/>
      <c r="F69" s="79"/>
      <c r="G69" s="80"/>
      <c r="H69" s="103"/>
      <c r="I69" s="36">
        <f>SUM(I70:I74)</f>
        <v>2.5</v>
      </c>
    </row>
    <row r="70" spans="2:9" ht="79.5" customHeight="1" thickBot="1" x14ac:dyDescent="0.35">
      <c r="B70" s="30" t="s">
        <v>180</v>
      </c>
      <c r="C70" s="25" t="s">
        <v>38</v>
      </c>
      <c r="D70" s="67">
        <v>0.5</v>
      </c>
      <c r="E70" s="68"/>
      <c r="F70" s="67">
        <v>0</v>
      </c>
      <c r="G70" s="68"/>
      <c r="H70" s="103"/>
      <c r="I70" s="40">
        <v>0.5</v>
      </c>
    </row>
    <row r="71" spans="2:9" ht="27" customHeight="1" x14ac:dyDescent="0.3">
      <c r="B71" s="56" t="s">
        <v>116</v>
      </c>
      <c r="C71" s="62" t="s">
        <v>181</v>
      </c>
      <c r="D71" s="8">
        <v>0</v>
      </c>
      <c r="E71" s="45">
        <v>0.5</v>
      </c>
      <c r="F71" s="46"/>
      <c r="G71" s="9">
        <v>1</v>
      </c>
      <c r="H71" s="103"/>
      <c r="I71" s="49">
        <v>1</v>
      </c>
    </row>
    <row r="72" spans="2:9" ht="368.25" customHeight="1" thickBot="1" x14ac:dyDescent="0.35">
      <c r="B72" s="57"/>
      <c r="C72" s="57"/>
      <c r="D72" s="4" t="s">
        <v>159</v>
      </c>
      <c r="E72" s="51" t="s">
        <v>182</v>
      </c>
      <c r="F72" s="52"/>
      <c r="G72" s="5" t="s">
        <v>183</v>
      </c>
      <c r="H72" s="103"/>
      <c r="I72" s="53"/>
    </row>
    <row r="73" spans="2:9" ht="46.5" customHeight="1" thickBot="1" x14ac:dyDescent="0.35">
      <c r="B73" s="11" t="s">
        <v>117</v>
      </c>
      <c r="C73" s="12" t="s">
        <v>39</v>
      </c>
      <c r="D73" s="67">
        <v>1</v>
      </c>
      <c r="E73" s="68"/>
      <c r="F73" s="67">
        <v>0</v>
      </c>
      <c r="G73" s="68"/>
      <c r="H73" s="103"/>
      <c r="I73" s="40">
        <v>1</v>
      </c>
    </row>
    <row r="74" spans="2:9" ht="61.5" customHeight="1" thickBot="1" x14ac:dyDescent="0.35">
      <c r="B74" s="26" t="s">
        <v>118</v>
      </c>
      <c r="C74" s="25" t="s">
        <v>40</v>
      </c>
      <c r="D74" s="58" t="s">
        <v>184</v>
      </c>
      <c r="E74" s="59"/>
      <c r="F74" s="59"/>
      <c r="G74" s="60"/>
      <c r="H74" s="103"/>
      <c r="I74" s="40">
        <v>0</v>
      </c>
    </row>
    <row r="75" spans="2:9" ht="19.5" thickBot="1" x14ac:dyDescent="0.35">
      <c r="B75" s="78" t="s">
        <v>119</v>
      </c>
      <c r="C75" s="79"/>
      <c r="D75" s="79"/>
      <c r="E75" s="79"/>
      <c r="F75" s="79"/>
      <c r="G75" s="80"/>
      <c r="H75" s="103"/>
      <c r="I75" s="36">
        <f>SUM(I76:I80)</f>
        <v>2</v>
      </c>
    </row>
    <row r="76" spans="2:9" ht="23.25" customHeight="1" x14ac:dyDescent="0.3">
      <c r="B76" s="54" t="s">
        <v>185</v>
      </c>
      <c r="C76" s="56" t="s">
        <v>41</v>
      </c>
      <c r="D76" s="45">
        <v>0</v>
      </c>
      <c r="E76" s="76"/>
      <c r="F76" s="45">
        <v>1</v>
      </c>
      <c r="G76" s="46"/>
      <c r="H76" s="103"/>
      <c r="I76" s="49">
        <v>1</v>
      </c>
    </row>
    <row r="77" spans="2:9" ht="84.75" customHeight="1" thickBot="1" x14ac:dyDescent="0.35">
      <c r="B77" s="55"/>
      <c r="C77" s="57"/>
      <c r="D77" s="51" t="s">
        <v>186</v>
      </c>
      <c r="E77" s="77"/>
      <c r="F77" s="51" t="s">
        <v>187</v>
      </c>
      <c r="G77" s="52"/>
      <c r="H77" s="103"/>
      <c r="I77" s="53"/>
    </row>
    <row r="78" spans="2:9" ht="18.75" customHeight="1" x14ac:dyDescent="0.3">
      <c r="B78" s="56" t="s">
        <v>120</v>
      </c>
      <c r="C78" s="56" t="s">
        <v>42</v>
      </c>
      <c r="D78" s="45">
        <v>0</v>
      </c>
      <c r="E78" s="76"/>
      <c r="F78" s="45">
        <v>0.5</v>
      </c>
      <c r="G78" s="46"/>
      <c r="H78" s="103"/>
      <c r="I78" s="49">
        <v>0.5</v>
      </c>
    </row>
    <row r="79" spans="2:9" ht="47.25" customHeight="1" thickBot="1" x14ac:dyDescent="0.35">
      <c r="B79" s="57"/>
      <c r="C79" s="57"/>
      <c r="D79" s="51" t="s">
        <v>188</v>
      </c>
      <c r="E79" s="77"/>
      <c r="F79" s="51" t="s">
        <v>189</v>
      </c>
      <c r="G79" s="52"/>
      <c r="H79" s="103"/>
      <c r="I79" s="53"/>
    </row>
    <row r="80" spans="2:9" ht="176.25" customHeight="1" thickBot="1" x14ac:dyDescent="0.35">
      <c r="B80" s="11" t="s">
        <v>121</v>
      </c>
      <c r="C80" s="12" t="s">
        <v>43</v>
      </c>
      <c r="D80" s="67">
        <v>0.5</v>
      </c>
      <c r="E80" s="68"/>
      <c r="F80" s="67">
        <v>0</v>
      </c>
      <c r="G80" s="68"/>
      <c r="H80" s="103"/>
      <c r="I80" s="40">
        <v>0.5</v>
      </c>
    </row>
    <row r="81" spans="2:9" ht="56.25" customHeight="1" thickBot="1" x14ac:dyDescent="0.35">
      <c r="B81" s="78" t="s">
        <v>145</v>
      </c>
      <c r="C81" s="79"/>
      <c r="D81" s="79"/>
      <c r="E81" s="79"/>
      <c r="F81" s="79"/>
      <c r="G81" s="80"/>
      <c r="H81" s="103"/>
      <c r="I81" s="36">
        <f>SUM(I82:I84)</f>
        <v>1.5</v>
      </c>
    </row>
    <row r="82" spans="2:9" ht="81" customHeight="1" thickBot="1" x14ac:dyDescent="0.35">
      <c r="B82" s="26" t="s">
        <v>190</v>
      </c>
      <c r="C82" s="25" t="s">
        <v>44</v>
      </c>
      <c r="D82" s="67">
        <v>0.5</v>
      </c>
      <c r="E82" s="68"/>
      <c r="F82" s="67">
        <v>0</v>
      </c>
      <c r="G82" s="68"/>
      <c r="H82" s="103"/>
      <c r="I82" s="40">
        <v>0.5</v>
      </c>
    </row>
    <row r="83" spans="2:9" ht="87.75" customHeight="1" thickBot="1" x14ac:dyDescent="0.35">
      <c r="B83" s="11" t="s">
        <v>122</v>
      </c>
      <c r="C83" s="12" t="s">
        <v>45</v>
      </c>
      <c r="D83" s="67">
        <v>0.5</v>
      </c>
      <c r="E83" s="68"/>
      <c r="F83" s="67">
        <v>0</v>
      </c>
      <c r="G83" s="68"/>
      <c r="H83" s="103"/>
      <c r="I83" s="40">
        <v>0.5</v>
      </c>
    </row>
    <row r="84" spans="2:9" ht="106.5" customHeight="1" thickBot="1" x14ac:dyDescent="0.35">
      <c r="B84" s="20" t="s">
        <v>123</v>
      </c>
      <c r="C84" s="20" t="s">
        <v>46</v>
      </c>
      <c r="D84" s="67">
        <v>0.5</v>
      </c>
      <c r="E84" s="68"/>
      <c r="F84" s="67">
        <v>0</v>
      </c>
      <c r="G84" s="68"/>
      <c r="H84" s="103"/>
      <c r="I84" s="40">
        <v>0.5</v>
      </c>
    </row>
    <row r="85" spans="2:9" ht="37.5" customHeight="1" thickBot="1" x14ac:dyDescent="0.35">
      <c r="B85" s="78" t="s">
        <v>146</v>
      </c>
      <c r="C85" s="79"/>
      <c r="D85" s="79"/>
      <c r="E85" s="79"/>
      <c r="F85" s="79"/>
      <c r="G85" s="80"/>
      <c r="H85" s="103"/>
      <c r="I85" s="36">
        <f>SUM(I86:I90)</f>
        <v>4.5</v>
      </c>
    </row>
    <row r="86" spans="2:9" ht="118.5" customHeight="1" thickBot="1" x14ac:dyDescent="0.35">
      <c r="B86" s="1" t="s">
        <v>191</v>
      </c>
      <c r="C86" s="20" t="s">
        <v>47</v>
      </c>
      <c r="D86" s="67">
        <v>0.5</v>
      </c>
      <c r="E86" s="68"/>
      <c r="F86" s="67">
        <v>0</v>
      </c>
      <c r="G86" s="68"/>
      <c r="H86" s="103"/>
      <c r="I86" s="40">
        <v>0.5</v>
      </c>
    </row>
    <row r="87" spans="2:9" ht="40.5" customHeight="1" thickBot="1" x14ac:dyDescent="0.35">
      <c r="B87" s="25" t="s">
        <v>124</v>
      </c>
      <c r="C87" s="25" t="s">
        <v>48</v>
      </c>
      <c r="D87" s="67">
        <v>1</v>
      </c>
      <c r="E87" s="68"/>
      <c r="F87" s="67">
        <v>0</v>
      </c>
      <c r="G87" s="68"/>
      <c r="H87" s="103"/>
      <c r="I87" s="40">
        <v>1</v>
      </c>
    </row>
    <row r="88" spans="2:9" ht="18.75" customHeight="1" x14ac:dyDescent="0.3">
      <c r="B88" s="56" t="s">
        <v>125</v>
      </c>
      <c r="C88" s="56" t="s">
        <v>49</v>
      </c>
      <c r="D88" s="17">
        <v>0.5</v>
      </c>
      <c r="E88" s="45">
        <v>1.5</v>
      </c>
      <c r="F88" s="46"/>
      <c r="G88" s="17">
        <v>0</v>
      </c>
      <c r="H88" s="103"/>
      <c r="I88" s="49">
        <v>1.5</v>
      </c>
    </row>
    <row r="89" spans="2:9" ht="124.5" customHeight="1" thickBot="1" x14ac:dyDescent="0.35">
      <c r="B89" s="57"/>
      <c r="C89" s="57"/>
      <c r="D89" s="15" t="s">
        <v>192</v>
      </c>
      <c r="E89" s="51" t="s">
        <v>193</v>
      </c>
      <c r="F89" s="52"/>
      <c r="G89" s="15" t="s">
        <v>194</v>
      </c>
      <c r="H89" s="103"/>
      <c r="I89" s="53"/>
    </row>
    <row r="90" spans="2:9" ht="84" customHeight="1" thickBot="1" x14ac:dyDescent="0.35">
      <c r="B90" s="11" t="s">
        <v>126</v>
      </c>
      <c r="C90" s="12" t="s">
        <v>50</v>
      </c>
      <c r="D90" s="67">
        <v>1.5</v>
      </c>
      <c r="E90" s="68"/>
      <c r="F90" s="58" t="s">
        <v>205</v>
      </c>
      <c r="G90" s="60"/>
      <c r="H90" s="103"/>
      <c r="I90" s="40">
        <v>1.5</v>
      </c>
    </row>
    <row r="91" spans="2:9" ht="19.5" thickBot="1" x14ac:dyDescent="0.35">
      <c r="B91" s="69" t="s">
        <v>147</v>
      </c>
      <c r="C91" s="70"/>
      <c r="D91" s="70"/>
      <c r="E91" s="70"/>
      <c r="F91" s="70"/>
      <c r="G91" s="71"/>
      <c r="H91" s="103"/>
      <c r="I91" s="37">
        <f>SUM(I92:I100,I101:I103)</f>
        <v>13.5</v>
      </c>
    </row>
    <row r="92" spans="2:9" ht="18.75" customHeight="1" x14ac:dyDescent="0.3">
      <c r="B92" s="54" t="s">
        <v>127</v>
      </c>
      <c r="C92" s="56" t="s">
        <v>51</v>
      </c>
      <c r="D92" s="8">
        <v>0</v>
      </c>
      <c r="E92" s="45">
        <v>0.7</v>
      </c>
      <c r="F92" s="46"/>
      <c r="G92" s="6">
        <v>1.5</v>
      </c>
      <c r="H92" s="103"/>
      <c r="I92" s="49">
        <v>1.5</v>
      </c>
    </row>
    <row r="93" spans="2:9" ht="82.5" customHeight="1" thickBot="1" x14ac:dyDescent="0.35">
      <c r="B93" s="61"/>
      <c r="C93" s="57"/>
      <c r="D93" s="6" t="s">
        <v>52</v>
      </c>
      <c r="E93" s="47" t="s">
        <v>53</v>
      </c>
      <c r="F93" s="48"/>
      <c r="G93" s="6" t="s">
        <v>6</v>
      </c>
      <c r="H93" s="103"/>
      <c r="I93" s="53"/>
    </row>
    <row r="94" spans="2:9" ht="138.75" customHeight="1" thickBot="1" x14ac:dyDescent="0.35">
      <c r="B94" s="17" t="s">
        <v>128</v>
      </c>
      <c r="C94" s="20" t="s">
        <v>54</v>
      </c>
      <c r="D94" s="45">
        <v>1.5</v>
      </c>
      <c r="E94" s="46"/>
      <c r="F94" s="45">
        <v>0</v>
      </c>
      <c r="G94" s="46"/>
      <c r="H94" s="103"/>
      <c r="I94" s="40">
        <v>1.5</v>
      </c>
    </row>
    <row r="95" spans="2:9" ht="67.5" customHeight="1" thickBot="1" x14ac:dyDescent="0.35">
      <c r="B95" s="27" t="s">
        <v>129</v>
      </c>
      <c r="C95" s="25" t="s">
        <v>55</v>
      </c>
      <c r="D95" s="67">
        <v>1.5</v>
      </c>
      <c r="E95" s="68"/>
      <c r="F95" s="67">
        <v>0</v>
      </c>
      <c r="G95" s="68"/>
      <c r="H95" s="103"/>
      <c r="I95" s="40">
        <v>1.5</v>
      </c>
    </row>
    <row r="96" spans="2:9" ht="18.75" customHeight="1" x14ac:dyDescent="0.3">
      <c r="B96" s="54" t="s">
        <v>130</v>
      </c>
      <c r="C96" s="108" t="s">
        <v>56</v>
      </c>
      <c r="D96" s="8">
        <v>2</v>
      </c>
      <c r="E96" s="45">
        <v>0.7</v>
      </c>
      <c r="F96" s="46"/>
      <c r="G96" s="17">
        <v>0</v>
      </c>
      <c r="H96" s="103"/>
      <c r="I96" s="49">
        <v>2</v>
      </c>
    </row>
    <row r="97" spans="2:9" ht="94.5" customHeight="1" thickBot="1" x14ac:dyDescent="0.35">
      <c r="B97" s="55"/>
      <c r="C97" s="109"/>
      <c r="D97" s="4" t="s">
        <v>58</v>
      </c>
      <c r="E97" s="51" t="s">
        <v>57</v>
      </c>
      <c r="F97" s="52"/>
      <c r="G97" s="15" t="s">
        <v>195</v>
      </c>
      <c r="H97" s="103"/>
      <c r="I97" s="53"/>
    </row>
    <row r="98" spans="2:9" ht="42.75" customHeight="1" thickBot="1" x14ac:dyDescent="0.35">
      <c r="B98" s="17" t="s">
        <v>131</v>
      </c>
      <c r="C98" s="20" t="s">
        <v>59</v>
      </c>
      <c r="D98" s="67">
        <v>1.5</v>
      </c>
      <c r="E98" s="68"/>
      <c r="F98" s="67">
        <v>0</v>
      </c>
      <c r="G98" s="68"/>
      <c r="H98" s="103"/>
      <c r="I98" s="40">
        <v>1.5</v>
      </c>
    </row>
    <row r="99" spans="2:9" ht="44.25" customHeight="1" thickBot="1" x14ac:dyDescent="0.35">
      <c r="B99" s="17" t="s">
        <v>132</v>
      </c>
      <c r="C99" s="20" t="s">
        <v>60</v>
      </c>
      <c r="D99" s="67">
        <v>2</v>
      </c>
      <c r="E99" s="68"/>
      <c r="F99" s="67">
        <v>0</v>
      </c>
      <c r="G99" s="68"/>
      <c r="H99" s="103"/>
      <c r="I99" s="40">
        <v>2</v>
      </c>
    </row>
    <row r="100" spans="2:9" ht="40.5" customHeight="1" thickBot="1" x14ac:dyDescent="0.35">
      <c r="B100" s="27" t="s">
        <v>133</v>
      </c>
      <c r="C100" s="25" t="s">
        <v>61</v>
      </c>
      <c r="D100" s="67">
        <v>1.5</v>
      </c>
      <c r="E100" s="68"/>
      <c r="F100" s="67">
        <v>0</v>
      </c>
      <c r="G100" s="68"/>
      <c r="H100" s="103"/>
      <c r="I100" s="40">
        <v>1.5</v>
      </c>
    </row>
    <row r="101" spans="2:9" ht="18.75" customHeight="1" x14ac:dyDescent="0.3">
      <c r="B101" s="54" t="s">
        <v>134</v>
      </c>
      <c r="C101" s="56" t="s">
        <v>62</v>
      </c>
      <c r="D101" s="7">
        <v>2</v>
      </c>
      <c r="E101" s="45">
        <v>0.7</v>
      </c>
      <c r="F101" s="46"/>
      <c r="G101" s="17">
        <v>0</v>
      </c>
      <c r="H101" s="103"/>
      <c r="I101" s="49">
        <v>2</v>
      </c>
    </row>
    <row r="102" spans="2:9" ht="176.25" customHeight="1" thickBot="1" x14ac:dyDescent="0.35">
      <c r="B102" s="55"/>
      <c r="C102" s="57"/>
      <c r="D102" s="5" t="s">
        <v>64</v>
      </c>
      <c r="E102" s="47" t="s">
        <v>63</v>
      </c>
      <c r="F102" s="48"/>
      <c r="G102" s="32"/>
      <c r="H102" s="103"/>
      <c r="I102" s="66"/>
    </row>
    <row r="103" spans="2:9" ht="105" customHeight="1" thickBot="1" x14ac:dyDescent="0.35">
      <c r="B103" s="17" t="s">
        <v>135</v>
      </c>
      <c r="C103" s="10" t="s">
        <v>65</v>
      </c>
      <c r="D103" s="67">
        <v>1.5</v>
      </c>
      <c r="E103" s="68"/>
      <c r="F103" s="67">
        <v>0</v>
      </c>
      <c r="G103" s="68"/>
      <c r="H103" s="103"/>
      <c r="I103" s="40">
        <v>0</v>
      </c>
    </row>
    <row r="104" spans="2:9" ht="37.5" customHeight="1" thickBot="1" x14ac:dyDescent="0.35">
      <c r="B104" s="69" t="s">
        <v>136</v>
      </c>
      <c r="C104" s="70"/>
      <c r="D104" s="70"/>
      <c r="E104" s="70"/>
      <c r="F104" s="70"/>
      <c r="G104" s="71"/>
      <c r="H104" s="103"/>
      <c r="I104" s="37">
        <f>SUM(I105:I109)</f>
        <v>5</v>
      </c>
    </row>
    <row r="105" spans="2:9" ht="20.25" customHeight="1" x14ac:dyDescent="0.3">
      <c r="B105" s="54" t="s">
        <v>127</v>
      </c>
      <c r="C105" s="56" t="s">
        <v>196</v>
      </c>
      <c r="D105" s="45">
        <v>0</v>
      </c>
      <c r="E105" s="46"/>
      <c r="F105" s="45">
        <v>1</v>
      </c>
      <c r="G105" s="46"/>
      <c r="H105" s="103"/>
      <c r="I105" s="49">
        <v>1</v>
      </c>
    </row>
    <row r="106" spans="2:9" ht="99" customHeight="1" thickBot="1" x14ac:dyDescent="0.35">
      <c r="B106" s="55"/>
      <c r="C106" s="57"/>
      <c r="D106" s="51" t="s">
        <v>66</v>
      </c>
      <c r="E106" s="52"/>
      <c r="F106" s="51" t="s">
        <v>67</v>
      </c>
      <c r="G106" s="52"/>
      <c r="H106" s="103"/>
      <c r="I106" s="53"/>
    </row>
    <row r="107" spans="2:9" ht="119.25" customHeight="1" thickBot="1" x14ac:dyDescent="0.35">
      <c r="B107" s="15" t="s">
        <v>128</v>
      </c>
      <c r="C107" s="12" t="s">
        <v>68</v>
      </c>
      <c r="D107" s="67">
        <v>1.5</v>
      </c>
      <c r="E107" s="68"/>
      <c r="F107" s="67">
        <v>0</v>
      </c>
      <c r="G107" s="68"/>
      <c r="H107" s="103"/>
      <c r="I107" s="40">
        <v>1.5</v>
      </c>
    </row>
    <row r="108" spans="2:9" s="38" customFormat="1" ht="160.5" customHeight="1" thickBot="1" x14ac:dyDescent="0.35">
      <c r="B108" s="39" t="s">
        <v>129</v>
      </c>
      <c r="C108" s="42" t="s">
        <v>69</v>
      </c>
      <c r="D108" s="74">
        <v>1.5</v>
      </c>
      <c r="E108" s="75"/>
      <c r="F108" s="72">
        <v>0</v>
      </c>
      <c r="G108" s="73"/>
      <c r="H108" s="103"/>
      <c r="I108" s="43">
        <v>1.5</v>
      </c>
    </row>
    <row r="109" spans="2:9" ht="231.75" customHeight="1" thickBot="1" x14ac:dyDescent="0.35">
      <c r="B109" s="14" t="s">
        <v>130</v>
      </c>
      <c r="C109" s="2" t="s">
        <v>197</v>
      </c>
      <c r="D109" s="67">
        <v>1</v>
      </c>
      <c r="E109" s="68"/>
      <c r="F109" s="67">
        <v>0</v>
      </c>
      <c r="G109" s="68"/>
      <c r="H109" s="103"/>
      <c r="I109" s="40">
        <v>1</v>
      </c>
    </row>
    <row r="110" spans="2:9" ht="19.5" thickBot="1" x14ac:dyDescent="0.35">
      <c r="B110" s="69" t="s">
        <v>137</v>
      </c>
      <c r="C110" s="70"/>
      <c r="D110" s="70"/>
      <c r="E110" s="70"/>
      <c r="F110" s="70"/>
      <c r="G110" s="71"/>
      <c r="H110" s="103"/>
      <c r="I110" s="37">
        <f>SUM(I111,I113:I118,I119:I123,I124)</f>
        <v>20</v>
      </c>
    </row>
    <row r="111" spans="2:9" ht="24" customHeight="1" x14ac:dyDescent="0.3">
      <c r="B111" s="54" t="s">
        <v>127</v>
      </c>
      <c r="C111" s="56" t="s">
        <v>70</v>
      </c>
      <c r="D111" s="45">
        <v>2</v>
      </c>
      <c r="E111" s="76"/>
      <c r="F111" s="45">
        <v>5</v>
      </c>
      <c r="G111" s="46"/>
      <c r="H111" s="103"/>
      <c r="I111" s="49">
        <v>5</v>
      </c>
    </row>
    <row r="112" spans="2:9" ht="234.75" customHeight="1" thickBot="1" x14ac:dyDescent="0.35">
      <c r="B112" s="55"/>
      <c r="C112" s="57"/>
      <c r="D112" s="51" t="s">
        <v>18</v>
      </c>
      <c r="E112" s="77"/>
      <c r="F112" s="51" t="s">
        <v>19</v>
      </c>
      <c r="G112" s="52"/>
      <c r="H112" s="103"/>
      <c r="I112" s="53"/>
    </row>
    <row r="113" spans="2:9" ht="23.25" customHeight="1" x14ac:dyDescent="0.3">
      <c r="B113" s="54" t="s">
        <v>128</v>
      </c>
      <c r="C113" s="56" t="s">
        <v>198</v>
      </c>
      <c r="D113" s="45">
        <v>2</v>
      </c>
      <c r="E113" s="46"/>
      <c r="F113" s="45">
        <v>5</v>
      </c>
      <c r="G113" s="46"/>
      <c r="H113" s="103"/>
      <c r="I113" s="49">
        <v>5</v>
      </c>
    </row>
    <row r="114" spans="2:9" ht="215.25" customHeight="1" thickBot="1" x14ac:dyDescent="0.35">
      <c r="B114" s="55"/>
      <c r="C114" s="57"/>
      <c r="D114" s="47" t="s">
        <v>18</v>
      </c>
      <c r="E114" s="48"/>
      <c r="F114" s="51" t="s">
        <v>19</v>
      </c>
      <c r="G114" s="52"/>
      <c r="H114" s="103"/>
      <c r="I114" s="53"/>
    </row>
    <row r="115" spans="2:9" ht="21.75" customHeight="1" x14ac:dyDescent="0.3">
      <c r="B115" s="54" t="s">
        <v>129</v>
      </c>
      <c r="C115" s="56" t="s">
        <v>71</v>
      </c>
      <c r="D115" s="45">
        <v>2</v>
      </c>
      <c r="E115" s="46"/>
      <c r="F115" s="45">
        <v>5</v>
      </c>
      <c r="G115" s="46"/>
      <c r="H115" s="103"/>
      <c r="I115" s="49">
        <v>5</v>
      </c>
    </row>
    <row r="116" spans="2:9" ht="102" customHeight="1" thickBot="1" x14ac:dyDescent="0.35">
      <c r="B116" s="55"/>
      <c r="C116" s="57"/>
      <c r="D116" s="51" t="s">
        <v>72</v>
      </c>
      <c r="E116" s="52"/>
      <c r="F116" s="51" t="s">
        <v>73</v>
      </c>
      <c r="G116" s="52"/>
      <c r="H116" s="103"/>
      <c r="I116" s="53"/>
    </row>
    <row r="117" spans="2:9" ht="24" customHeight="1" x14ac:dyDescent="0.3">
      <c r="B117" s="54" t="s">
        <v>130</v>
      </c>
      <c r="C117" s="56" t="s">
        <v>74</v>
      </c>
      <c r="D117" s="45">
        <v>2</v>
      </c>
      <c r="E117" s="46"/>
      <c r="F117" s="45">
        <v>5</v>
      </c>
      <c r="G117" s="46"/>
      <c r="H117" s="103"/>
      <c r="I117" s="49">
        <v>5</v>
      </c>
    </row>
    <row r="118" spans="2:9" ht="114" customHeight="1" thickBot="1" x14ac:dyDescent="0.35">
      <c r="B118" s="55"/>
      <c r="C118" s="57"/>
      <c r="D118" s="51" t="s">
        <v>72</v>
      </c>
      <c r="E118" s="52"/>
      <c r="F118" s="51" t="s">
        <v>73</v>
      </c>
      <c r="G118" s="52"/>
      <c r="H118" s="103"/>
      <c r="I118" s="53"/>
    </row>
    <row r="119" spans="2:9" ht="118.5" customHeight="1" thickBot="1" x14ac:dyDescent="0.35">
      <c r="B119" s="17" t="s">
        <v>131</v>
      </c>
      <c r="C119" s="20" t="s">
        <v>75</v>
      </c>
      <c r="D119" s="63" t="s">
        <v>199</v>
      </c>
      <c r="E119" s="64"/>
      <c r="F119" s="64"/>
      <c r="G119" s="65"/>
      <c r="H119" s="103"/>
      <c r="I119" s="40">
        <v>0</v>
      </c>
    </row>
    <row r="120" spans="2:9" ht="153.75" customHeight="1" thickBot="1" x14ac:dyDescent="0.35">
      <c r="B120" s="27" t="s">
        <v>132</v>
      </c>
      <c r="C120" s="26" t="s">
        <v>76</v>
      </c>
      <c r="D120" s="58" t="s">
        <v>200</v>
      </c>
      <c r="E120" s="59"/>
      <c r="F120" s="59"/>
      <c r="G120" s="60"/>
      <c r="H120" s="103"/>
      <c r="I120" s="40">
        <v>0</v>
      </c>
    </row>
    <row r="121" spans="2:9" ht="80.25" customHeight="1" thickBot="1" x14ac:dyDescent="0.35">
      <c r="B121" s="17" t="s">
        <v>133</v>
      </c>
      <c r="C121" s="10" t="s">
        <v>77</v>
      </c>
      <c r="D121" s="58" t="s">
        <v>199</v>
      </c>
      <c r="E121" s="59"/>
      <c r="F121" s="59"/>
      <c r="G121" s="60"/>
      <c r="H121" s="103"/>
      <c r="I121" s="40">
        <v>0</v>
      </c>
    </row>
    <row r="122" spans="2:9" ht="60.75" customHeight="1" thickBot="1" x14ac:dyDescent="0.35">
      <c r="B122" s="17" t="s">
        <v>134</v>
      </c>
      <c r="C122" s="20" t="s">
        <v>78</v>
      </c>
      <c r="D122" s="58" t="s">
        <v>199</v>
      </c>
      <c r="E122" s="59"/>
      <c r="F122" s="59"/>
      <c r="G122" s="60"/>
      <c r="H122" s="103"/>
      <c r="I122" s="40">
        <v>0</v>
      </c>
    </row>
    <row r="123" spans="2:9" ht="99.75" customHeight="1" thickBot="1" x14ac:dyDescent="0.35">
      <c r="B123" s="27" t="s">
        <v>135</v>
      </c>
      <c r="C123" s="25" t="s">
        <v>79</v>
      </c>
      <c r="D123" s="58" t="s">
        <v>201</v>
      </c>
      <c r="E123" s="59"/>
      <c r="F123" s="59"/>
      <c r="G123" s="60"/>
      <c r="H123" s="103"/>
      <c r="I123" s="40">
        <v>0</v>
      </c>
    </row>
    <row r="124" spans="2:9" ht="80.25" customHeight="1" thickBot="1" x14ac:dyDescent="0.35">
      <c r="B124" s="17" t="s">
        <v>138</v>
      </c>
      <c r="C124" s="20" t="s">
        <v>80</v>
      </c>
      <c r="D124" s="58" t="s">
        <v>201</v>
      </c>
      <c r="E124" s="59"/>
      <c r="F124" s="59"/>
      <c r="G124" s="60"/>
      <c r="H124" s="103"/>
      <c r="I124" s="40">
        <v>0</v>
      </c>
    </row>
    <row r="125" spans="2:9" ht="19.5" thickBot="1" x14ac:dyDescent="0.35">
      <c r="B125" s="69" t="s">
        <v>81</v>
      </c>
      <c r="C125" s="70"/>
      <c r="D125" s="70"/>
      <c r="E125" s="70"/>
      <c r="F125" s="70"/>
      <c r="G125" s="71"/>
      <c r="H125" s="103"/>
      <c r="I125" s="37">
        <f>SUM(I111:I124)</f>
        <v>20</v>
      </c>
    </row>
    <row r="126" spans="2:9" ht="40.5" customHeight="1" x14ac:dyDescent="0.3">
      <c r="B126" s="54"/>
      <c r="C126" s="56" t="s">
        <v>82</v>
      </c>
      <c r="D126" s="8">
        <v>20</v>
      </c>
      <c r="E126" s="45">
        <v>10</v>
      </c>
      <c r="F126" s="46"/>
      <c r="G126" s="17">
        <v>0</v>
      </c>
      <c r="H126" s="103"/>
      <c r="I126" s="49">
        <v>20</v>
      </c>
    </row>
    <row r="127" spans="2:9" ht="113.25" customHeight="1" thickBot="1" x14ac:dyDescent="0.35">
      <c r="B127" s="61"/>
      <c r="C127" s="62"/>
      <c r="D127" s="6" t="s">
        <v>85</v>
      </c>
      <c r="E127" s="47" t="s">
        <v>84</v>
      </c>
      <c r="F127" s="48"/>
      <c r="G127" s="16" t="s">
        <v>83</v>
      </c>
      <c r="H127" s="103"/>
      <c r="I127" s="50"/>
    </row>
    <row r="128" spans="2:9" ht="56.25" customHeight="1" thickBot="1" x14ac:dyDescent="0.35">
      <c r="B128" s="121" t="s">
        <v>202</v>
      </c>
      <c r="C128" s="122"/>
      <c r="D128" s="122"/>
      <c r="E128" s="122"/>
      <c r="F128" s="122"/>
      <c r="G128" s="122"/>
      <c r="H128" s="122"/>
      <c r="I128" s="44">
        <f>SUM(I10:I19,I21,I24:I31,I33:I36,I38:I42,I44:I48,I50:I51,I53:I55,I57:I68,I70:I73,I74,I76:I80,I82:I84,I86:I89,I90,I92:I103,I105:I109,I111:I116,I117:I124,I126)</f>
        <v>94</v>
      </c>
    </row>
    <row r="129" spans="2:2" x14ac:dyDescent="0.3">
      <c r="B129" s="24"/>
    </row>
    <row r="130" spans="2:2" x14ac:dyDescent="0.3">
      <c r="B130" s="18" t="s">
        <v>86</v>
      </c>
    </row>
    <row r="131" spans="2:2" x14ac:dyDescent="0.3">
      <c r="B131" s="18" t="s">
        <v>87</v>
      </c>
    </row>
    <row r="132" spans="2:2" x14ac:dyDescent="0.3">
      <c r="B132" s="18" t="s">
        <v>88</v>
      </c>
    </row>
  </sheetData>
  <mergeCells count="294">
    <mergeCell ref="B4:I4"/>
    <mergeCell ref="B3:I3"/>
    <mergeCell ref="B2:H2"/>
    <mergeCell ref="B14:B15"/>
    <mergeCell ref="B12:B13"/>
    <mergeCell ref="D19:E19"/>
    <mergeCell ref="B8:G8"/>
    <mergeCell ref="B9:G9"/>
    <mergeCell ref="B128:H128"/>
    <mergeCell ref="I105:I106"/>
    <mergeCell ref="I96:I97"/>
    <mergeCell ref="I88:I89"/>
    <mergeCell ref="I67:I68"/>
    <mergeCell ref="I65:I66"/>
    <mergeCell ref="D28:G28"/>
    <mergeCell ref="D29:G29"/>
    <mergeCell ref="C30:C31"/>
    <mergeCell ref="D30:E30"/>
    <mergeCell ref="B25:B26"/>
    <mergeCell ref="C25:C26"/>
    <mergeCell ref="B23:G23"/>
    <mergeCell ref="D24:E24"/>
    <mergeCell ref="F24:G24"/>
    <mergeCell ref="D25:E25"/>
    <mergeCell ref="B45:B46"/>
    <mergeCell ref="B43:G43"/>
    <mergeCell ref="D42:E42"/>
    <mergeCell ref="B37:G37"/>
    <mergeCell ref="B40:B41"/>
    <mergeCell ref="B35:B36"/>
    <mergeCell ref="B32:G32"/>
    <mergeCell ref="B30:B31"/>
    <mergeCell ref="B59:B60"/>
    <mergeCell ref="B56:G56"/>
    <mergeCell ref="B54:B55"/>
    <mergeCell ref="B49:G49"/>
    <mergeCell ref="D50:G50"/>
    <mergeCell ref="B52:G52"/>
    <mergeCell ref="D51:E51"/>
    <mergeCell ref="F51:G51"/>
    <mergeCell ref="B47:B48"/>
    <mergeCell ref="F35:G35"/>
    <mergeCell ref="D36:E36"/>
    <mergeCell ref="F36:G36"/>
    <mergeCell ref="D38:E38"/>
    <mergeCell ref="F38:G38"/>
    <mergeCell ref="D39:E39"/>
    <mergeCell ref="F39:G39"/>
    <mergeCell ref="C40:C41"/>
    <mergeCell ref="D40:E40"/>
    <mergeCell ref="F40:G40"/>
    <mergeCell ref="B65:B66"/>
    <mergeCell ref="C65:C66"/>
    <mergeCell ref="B63:B64"/>
    <mergeCell ref="B61:B62"/>
    <mergeCell ref="C71:C72"/>
    <mergeCell ref="E71:F71"/>
    <mergeCell ref="E72:F72"/>
    <mergeCell ref="D41:E41"/>
    <mergeCell ref="F41:G41"/>
    <mergeCell ref="C47:C48"/>
    <mergeCell ref="D47:E47"/>
    <mergeCell ref="D48:E48"/>
    <mergeCell ref="F47:G47"/>
    <mergeCell ref="F48:G48"/>
    <mergeCell ref="B57:B58"/>
    <mergeCell ref="C57:C58"/>
    <mergeCell ref="D57:E57"/>
    <mergeCell ref="D58:E58"/>
    <mergeCell ref="F57:G57"/>
    <mergeCell ref="F58:G58"/>
    <mergeCell ref="D53:E53"/>
    <mergeCell ref="D73:E73"/>
    <mergeCell ref="F73:G73"/>
    <mergeCell ref="B88:B89"/>
    <mergeCell ref="B91:G91"/>
    <mergeCell ref="B92:B93"/>
    <mergeCell ref="B85:G85"/>
    <mergeCell ref="B81:G81"/>
    <mergeCell ref="D83:E83"/>
    <mergeCell ref="F83:G83"/>
    <mergeCell ref="B78:B79"/>
    <mergeCell ref="B75:G75"/>
    <mergeCell ref="D80:E80"/>
    <mergeCell ref="F80:G80"/>
    <mergeCell ref="D82:E82"/>
    <mergeCell ref="F82:G82"/>
    <mergeCell ref="B76:B77"/>
    <mergeCell ref="E88:F88"/>
    <mergeCell ref="E89:F89"/>
    <mergeCell ref="C88:C89"/>
    <mergeCell ref="D90:E90"/>
    <mergeCell ref="F90:G90"/>
    <mergeCell ref="E92:F92"/>
    <mergeCell ref="D84:E84"/>
    <mergeCell ref="F84:G84"/>
    <mergeCell ref="D86:E86"/>
    <mergeCell ref="F86:G86"/>
    <mergeCell ref="B101:B102"/>
    <mergeCell ref="C101:C102"/>
    <mergeCell ref="E101:F101"/>
    <mergeCell ref="E102:F102"/>
    <mergeCell ref="D99:E99"/>
    <mergeCell ref="D100:E100"/>
    <mergeCell ref="B96:B97"/>
    <mergeCell ref="F99:G99"/>
    <mergeCell ref="F100:G100"/>
    <mergeCell ref="C96:C97"/>
    <mergeCell ref="D87:E87"/>
    <mergeCell ref="F87:G87"/>
    <mergeCell ref="I10:I11"/>
    <mergeCell ref="I12:I13"/>
    <mergeCell ref="H6:H127"/>
    <mergeCell ref="I14:I15"/>
    <mergeCell ref="I40:I41"/>
    <mergeCell ref="I45:I46"/>
    <mergeCell ref="I54:I55"/>
    <mergeCell ref="I57:I58"/>
    <mergeCell ref="B10:B11"/>
    <mergeCell ref="C10:C11"/>
    <mergeCell ref="D12:E12"/>
    <mergeCell ref="D13:E13"/>
    <mergeCell ref="F12:G12"/>
    <mergeCell ref="F13:G13"/>
    <mergeCell ref="C12:C13"/>
    <mergeCell ref="C14:C15"/>
    <mergeCell ref="C16:C17"/>
    <mergeCell ref="D6:E6"/>
    <mergeCell ref="F6:G6"/>
    <mergeCell ref="E10:F10"/>
    <mergeCell ref="E11:F11"/>
    <mergeCell ref="E14:F14"/>
    <mergeCell ref="E15:F15"/>
    <mergeCell ref="B125:G125"/>
    <mergeCell ref="F19:G19"/>
    <mergeCell ref="I16:I17"/>
    <mergeCell ref="C21:C22"/>
    <mergeCell ref="E21:F21"/>
    <mergeCell ref="E22:F22"/>
    <mergeCell ref="I21:I22"/>
    <mergeCell ref="D16:E16"/>
    <mergeCell ref="D17:E17"/>
    <mergeCell ref="F16:G16"/>
    <mergeCell ref="F17:G17"/>
    <mergeCell ref="D18:E18"/>
    <mergeCell ref="F18:G18"/>
    <mergeCell ref="B20:G20"/>
    <mergeCell ref="B16:B17"/>
    <mergeCell ref="I35:I36"/>
    <mergeCell ref="I33:I34"/>
    <mergeCell ref="B6:B7"/>
    <mergeCell ref="C6:C7"/>
    <mergeCell ref="D7:G7"/>
    <mergeCell ref="I6:I7"/>
    <mergeCell ref="C35:C36"/>
    <mergeCell ref="D33:E33"/>
    <mergeCell ref="D34:E34"/>
    <mergeCell ref="F33:G33"/>
    <mergeCell ref="F34:G34"/>
    <mergeCell ref="D35:E35"/>
    <mergeCell ref="F30:G30"/>
    <mergeCell ref="D31:E31"/>
    <mergeCell ref="F31:G31"/>
    <mergeCell ref="I30:I31"/>
    <mergeCell ref="C33:C34"/>
    <mergeCell ref="B33:B34"/>
    <mergeCell ref="F25:G25"/>
    <mergeCell ref="D26:E26"/>
    <mergeCell ref="F26:G26"/>
    <mergeCell ref="D27:E27"/>
    <mergeCell ref="F27:G27"/>
    <mergeCell ref="I25:I26"/>
    <mergeCell ref="I47:I48"/>
    <mergeCell ref="D44:E44"/>
    <mergeCell ref="F44:G44"/>
    <mergeCell ref="C45:C46"/>
    <mergeCell ref="D45:E45"/>
    <mergeCell ref="F45:G45"/>
    <mergeCell ref="D46:E46"/>
    <mergeCell ref="F46:G46"/>
    <mergeCell ref="F42:G42"/>
    <mergeCell ref="F53:G53"/>
    <mergeCell ref="C54:C55"/>
    <mergeCell ref="D54:E54"/>
    <mergeCell ref="F54:G54"/>
    <mergeCell ref="D55:E55"/>
    <mergeCell ref="F55:G55"/>
    <mergeCell ref="I59:I60"/>
    <mergeCell ref="I61:I62"/>
    <mergeCell ref="C63:C64"/>
    <mergeCell ref="E63:F63"/>
    <mergeCell ref="E64:F64"/>
    <mergeCell ref="I63:I64"/>
    <mergeCell ref="C59:C60"/>
    <mergeCell ref="C61:C62"/>
    <mergeCell ref="D59:E59"/>
    <mergeCell ref="D60:E60"/>
    <mergeCell ref="F59:G59"/>
    <mergeCell ref="F60:G60"/>
    <mergeCell ref="D61:E61"/>
    <mergeCell ref="D62:E62"/>
    <mergeCell ref="F61:G61"/>
    <mergeCell ref="F62:G62"/>
    <mergeCell ref="I71:I72"/>
    <mergeCell ref="E65:F65"/>
    <mergeCell ref="E66:F66"/>
    <mergeCell ref="C67:C68"/>
    <mergeCell ref="E67:F67"/>
    <mergeCell ref="E68:F68"/>
    <mergeCell ref="D70:E70"/>
    <mergeCell ref="F70:G70"/>
    <mergeCell ref="I78:I79"/>
    <mergeCell ref="I76:I77"/>
    <mergeCell ref="D76:E76"/>
    <mergeCell ref="D77:E77"/>
    <mergeCell ref="F76:G76"/>
    <mergeCell ref="F77:G77"/>
    <mergeCell ref="C78:C79"/>
    <mergeCell ref="D78:E78"/>
    <mergeCell ref="D79:E79"/>
    <mergeCell ref="F78:G78"/>
    <mergeCell ref="F79:G79"/>
    <mergeCell ref="D74:G74"/>
    <mergeCell ref="C76:C77"/>
    <mergeCell ref="B69:G69"/>
    <mergeCell ref="B71:B72"/>
    <mergeCell ref="B67:B68"/>
    <mergeCell ref="I92:I93"/>
    <mergeCell ref="E96:F96"/>
    <mergeCell ref="E97:F97"/>
    <mergeCell ref="D98:E98"/>
    <mergeCell ref="F98:G98"/>
    <mergeCell ref="E93:F93"/>
    <mergeCell ref="C92:C93"/>
    <mergeCell ref="D94:E94"/>
    <mergeCell ref="F94:G94"/>
    <mergeCell ref="D95:E95"/>
    <mergeCell ref="F95:G95"/>
    <mergeCell ref="I115:I116"/>
    <mergeCell ref="B113:B114"/>
    <mergeCell ref="C113:C114"/>
    <mergeCell ref="I113:I114"/>
    <mergeCell ref="B110:G110"/>
    <mergeCell ref="D111:E111"/>
    <mergeCell ref="D112:E112"/>
    <mergeCell ref="F111:G111"/>
    <mergeCell ref="F112:G112"/>
    <mergeCell ref="C111:C112"/>
    <mergeCell ref="B111:B112"/>
    <mergeCell ref="I101:I102"/>
    <mergeCell ref="F103:G103"/>
    <mergeCell ref="D103:E103"/>
    <mergeCell ref="I111:I112"/>
    <mergeCell ref="D113:E113"/>
    <mergeCell ref="F113:G113"/>
    <mergeCell ref="D114:E114"/>
    <mergeCell ref="F114:G114"/>
    <mergeCell ref="B104:G104"/>
    <mergeCell ref="B105:B106"/>
    <mergeCell ref="D107:E107"/>
    <mergeCell ref="F107:G107"/>
    <mergeCell ref="F108:G108"/>
    <mergeCell ref="D108:E108"/>
    <mergeCell ref="D109:E109"/>
    <mergeCell ref="F109:G109"/>
    <mergeCell ref="C105:C106"/>
    <mergeCell ref="D105:E105"/>
    <mergeCell ref="D106:E106"/>
    <mergeCell ref="F105:G105"/>
    <mergeCell ref="F106:G106"/>
    <mergeCell ref="E126:F126"/>
    <mergeCell ref="E127:F127"/>
    <mergeCell ref="I126:I127"/>
    <mergeCell ref="F117:G117"/>
    <mergeCell ref="D118:E118"/>
    <mergeCell ref="F118:G118"/>
    <mergeCell ref="I117:I118"/>
    <mergeCell ref="B115:B116"/>
    <mergeCell ref="C115:C116"/>
    <mergeCell ref="D115:E115"/>
    <mergeCell ref="F115:G115"/>
    <mergeCell ref="F116:G116"/>
    <mergeCell ref="D116:E116"/>
    <mergeCell ref="D124:G124"/>
    <mergeCell ref="B126:B127"/>
    <mergeCell ref="C126:C127"/>
    <mergeCell ref="D122:G122"/>
    <mergeCell ref="D123:G123"/>
    <mergeCell ref="D119:G119"/>
    <mergeCell ref="D120:G120"/>
    <mergeCell ref="D121:G121"/>
    <mergeCell ref="B117:B118"/>
    <mergeCell ref="C117:C118"/>
    <mergeCell ref="D117:E117"/>
  </mergeCells>
  <conditionalFormatting sqref="I128">
    <cfRule type="cellIs" dxfId="9" priority="1" operator="lessThan">
      <formula>50</formula>
    </cfRule>
    <cfRule type="cellIs" dxfId="8" priority="2" operator="equal">
      <formula>70</formula>
    </cfRule>
    <cfRule type="cellIs" dxfId="7" priority="3" operator="between">
      <formula>50</formula>
      <formula>70</formula>
    </cfRule>
    <cfRule type="cellIs" dxfId="6" priority="4" operator="equal">
      <formula>90</formula>
    </cfRule>
    <cfRule type="cellIs" dxfId="5" priority="5" operator="between">
      <formula>70</formula>
      <formula>90</formula>
    </cfRule>
    <cfRule type="cellIs" dxfId="4" priority="10" operator="between">
      <formula>90</formula>
      <formula>100</formula>
    </cfRule>
    <cfRule type="cellIs" dxfId="3" priority="13" operator="greaterThan">
      <formula>"89.9"</formula>
    </cfRule>
  </conditionalFormatting>
  <conditionalFormatting sqref="L128">
    <cfRule type="cellIs" dxfId="2" priority="11" operator="greaterThan">
      <formula>80</formula>
    </cfRule>
    <cfRule type="cellIs" dxfId="1" priority="12" operator="greaterThan">
      <formula>"89.9"</formula>
    </cfRule>
  </conditionalFormatting>
  <conditionalFormatting sqref="F140">
    <cfRule type="cellIs" dxfId="0" priority="9" operator="greaterThan">
      <formula>90</formula>
    </cfRule>
  </conditionalFormatting>
  <dataValidations count="62">
    <dataValidation type="list" allowBlank="1" showInputMessage="1" showErrorMessage="1" error="Выберите значение из списка" prompt="Выберите значение из списка" sqref="I10:I11">
      <formula1>$D$10:$G$10</formula1>
    </dataValidation>
    <dataValidation type="list" allowBlank="1" showInputMessage="1" showErrorMessage="1" sqref="I12:I13">
      <formula1>$D$12:$G$12</formula1>
    </dataValidation>
    <dataValidation type="list" allowBlank="1" showInputMessage="1" showErrorMessage="1" error="Выберите значение из списка" prompt="Выберите значение из списка" sqref="I14:I15">
      <formula1>$D$14:$G$14</formula1>
    </dataValidation>
    <dataValidation type="list" allowBlank="1" showInputMessage="1" showErrorMessage="1" error="Выберите значение из списка" prompt="Выберите значение из списка" sqref="I16:I17">
      <formula1>$D$16:$G$16</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19">
      <formula1>$D$19:$G$19</formula1>
    </dataValidation>
    <dataValidation type="list" allowBlank="1" showInputMessage="1" showErrorMessage="1" error="Выберите значение из списка" prompt="Выберите значение из списка" sqref="I21:I22">
      <formula1>$D$21:$G$21</formula1>
    </dataValidation>
    <dataValidation type="list" allowBlank="1" showInputMessage="1" showErrorMessage="1" error="Выберите значение из списка" prompt="Выберите значение из списка" sqref="I24">
      <formula1>$D$24:$G$24</formula1>
    </dataValidation>
    <dataValidation type="list" allowBlank="1" showInputMessage="1" showErrorMessage="1" error="Выберите значение из списка" prompt="Выберите значение из списка" sqref="I25:I26">
      <formula1>$D$25:$G$25</formula1>
    </dataValidation>
    <dataValidation type="list" allowBlank="1" showInputMessage="1" showErrorMessage="1" error="Выберите значение из списка" prompt="Выберите значение из списка" sqref="I27">
      <formula1>$D$27:$G$27</formula1>
    </dataValidation>
    <dataValidation type="list" allowBlank="1" showInputMessage="1" showErrorMessage="1" error="Выберите значение из списка" prompt="Выберите значение из списка" sqref="I30:I31">
      <formula1>$D$30:$G$30</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50 I120 I122:I124 I28:I29">
      <formula1>-1000</formula1>
      <formula2>0</formula2>
    </dataValidation>
    <dataValidation type="list" allowBlank="1" showInputMessage="1" showErrorMessage="1" error="Выберите значение из списка" prompt="Выберите значение из списка" sqref="I33:I34">
      <formula1>$D$33:$G$33</formula1>
    </dataValidation>
    <dataValidation type="list" allowBlank="1" showInputMessage="1" showErrorMessage="1" error="Выберите значение из списка" prompt="Выберите значение из списка" sqref="I35:I36">
      <formula1>$D$35:$G$35</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
      <formula1>$D$39:$G$39</formula1>
    </dataValidation>
    <dataValidation type="list" allowBlank="1" showInputMessage="1" showErrorMessage="1" error="Выберите значение из списка" prompt="Выберите значение из списка" sqref="I40:I41">
      <formula1>$D$40:$G$40</formula1>
    </dataValidation>
    <dataValidation type="list" allowBlank="1" showInputMessage="1" showErrorMessage="1" error="Выберите значение из списка" prompt="Выберите значение из списка" sqref="I42">
      <formula1>$D$42:$G$42</formula1>
    </dataValidation>
    <dataValidation type="list" allowBlank="1" showInputMessage="1" showErrorMessage="1" error="Выберите значение из списка" prompt="Выберите значение из списка" sqref="I44">
      <formula1>$D$44:$G$44</formula1>
    </dataValidation>
    <dataValidation type="list" allowBlank="1" showInputMessage="1" showErrorMessage="1" error="Выберите значение из списка" prompt="Выберите значение из списка" sqref="I45:I46">
      <formula1>$D$45:$G$45</formula1>
    </dataValidation>
    <dataValidation type="list" allowBlank="1" showInputMessage="1" showErrorMessage="1" error="Выберите значение из списка" prompt="Выберите значение из списка" sqref="I47:I48">
      <formula1>$D$47:$G$47</formula1>
    </dataValidation>
    <dataValidation type="list" allowBlank="1" showInputMessage="1" showErrorMessage="1" error="Выберите значение из списка" prompt="Выберите значение из списка" sqref="I51">
      <formula1>$D$51:$G$51</formula1>
    </dataValidation>
    <dataValidation type="list" allowBlank="1" showInputMessage="1" showErrorMessage="1" error="Выберите значение из списка" prompt="Выберите значение из списка" sqref="I53">
      <formula1>$D$53:$G$53</formula1>
    </dataValidation>
    <dataValidation type="list" allowBlank="1" showInputMessage="1" showErrorMessage="1" error="Выберите значение из списка" prompt="Выберите значение из списка" sqref="I54:I55">
      <formula1>$D$54:$G$54</formula1>
    </dataValidation>
    <dataValidation type="list" allowBlank="1" showInputMessage="1" showErrorMessage="1" error="Выберите значение из списка" prompt="Выберите значение из списка" sqref="I57:I58">
      <formula1>$D$57:$G$57</formula1>
    </dataValidation>
    <dataValidation type="list" allowBlank="1" showInputMessage="1" showErrorMessage="1" error="Выберите значение из списка" prompt="Выберите значение из списка" sqref="I59:I60">
      <formula1>$D$59:$G$59</formula1>
    </dataValidation>
    <dataValidation type="list" allowBlank="1" showInputMessage="1" showErrorMessage="1" error="Выберите значение из списка" prompt="Выберите значение из списка" sqref="I61:I62">
      <formula1>$D$61:$G$61</formula1>
    </dataValidation>
    <dataValidation type="list" allowBlank="1" showInputMessage="1" showErrorMessage="1" error="Выберите значение из списка" prompt="Выберите значение из списка" sqref="I63:I64">
      <formula1>$D$63:$G$63</formula1>
    </dataValidation>
    <dataValidation type="list" allowBlank="1" showInputMessage="1" showErrorMessage="1" error="Выберите значение из списка" prompt="Выберите значение из списка" sqref="I65:I66">
      <formula1>$D$65:$G$65</formula1>
    </dataValidation>
    <dataValidation type="list" allowBlank="1" showInputMessage="1" showErrorMessage="1" error="Выберите значение из списка" prompt="Выберите значение из списка" sqref="I67:I68">
      <formula1>$D$67:$G$67</formula1>
    </dataValidation>
    <dataValidation type="list" allowBlank="1" showInputMessage="1" showErrorMessage="1" error="Выберите значение из списка" prompt="Выберите значение из списка" sqref="I70">
      <formula1>$D$70:$G$70</formula1>
    </dataValidation>
    <dataValidation type="list" allowBlank="1" showInputMessage="1" showErrorMessage="1" error="Выберите значение из списка" prompt="Выберите значение из списка" sqref="I71:I72">
      <formula1>$D$71:$G$71</formula1>
    </dataValidation>
    <dataValidation type="list" allowBlank="1" showInputMessage="1" showErrorMessage="1" error="Выберите значение из списка" prompt="Выберите значение из списка" sqref="I73">
      <formula1>$D$73:$G$73</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4 I119 I121">
      <formula1>-1000</formula1>
      <formula2>0</formula2>
    </dataValidation>
    <dataValidation type="list" allowBlank="1" showInputMessage="1" showErrorMessage="1" error="Выберите значение из списка" prompt="Выберите значение из списка" sqref="I76:I77">
      <formula1>$D$76:$G$76</formula1>
    </dataValidation>
    <dataValidation type="list" allowBlank="1" showInputMessage="1" showErrorMessage="1" error="Выберите значение из списка" prompt="Выберите значение из списка" sqref="I78:I79">
      <formula1>$D$78:$G$78</formula1>
    </dataValidation>
    <dataValidation type="list" allowBlank="1" showInputMessage="1" showErrorMessage="1" error="Выберите значение из списка" prompt="Выберите значение из списка" sqref="I80">
      <formula1>$D$80:$G$80</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4">
      <formula1>$D$84:$G$84</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
      <formula1>$D$87:$G$87</formula1>
    </dataValidation>
    <dataValidation type="list" allowBlank="1" showInputMessage="1" showErrorMessage="1" error="Выберите значение из списка" prompt="Выберите значение из списка" sqref="I88:I89">
      <formula1>$D$88:$G$88</formula1>
    </dataValidation>
    <dataValidation type="list" allowBlank="1" showInputMessage="1" showErrorMessage="1" error="Выберите значение из списка" prompt="Выберите значение из списка" sqref="I90">
      <formula1>$D$90:$G$90</formula1>
    </dataValidation>
    <dataValidation type="list" allowBlank="1" showInputMessage="1" showErrorMessage="1" error="Выберите значение из списка" prompt="Выберите значение из списка" sqref="I92:I93">
      <formula1>$D$92:$G$92</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
      <formula1>$D$95:$G$95</formula1>
    </dataValidation>
    <dataValidation type="list" allowBlank="1" showInputMessage="1" showErrorMessage="1" error="Выберите значение из списка" prompt="Выберите значение из списка" sqref="I96:I97">
      <formula1>$D$96:$G$96</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
      <formula1>$D$100:$G$100</formula1>
    </dataValidation>
    <dataValidation type="list" allowBlank="1" showInputMessage="1" showErrorMessage="1" error="Выберите значение из списка" prompt="Выберите значение из списка" sqref="I101:I102">
      <formula1>$D$101:$G$101</formula1>
    </dataValidation>
    <dataValidation type="list" allowBlank="1" showInputMessage="1" showErrorMessage="1" error="Выберите значение из списка" prompt="Выберите значение из списка" sqref="I103">
      <formula1>$D$103:$G$103</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9">
      <formula1>$D$109:$G$109</formula1>
    </dataValidation>
    <dataValidation type="list" allowBlank="1" showInputMessage="1" showErrorMessage="1" error="Выберите значение из списка" prompt="Выберите значение из списка" sqref="I105:I106">
      <formula1>$D$105:$G$105</formula1>
    </dataValidation>
    <dataValidation type="list" allowBlank="1" showInputMessage="1" showErrorMessage="1" error="Выберите значение из списка" prompt="Выберите значение из списка" sqref="I111:I112">
      <formula1>$D$111:$G$111</formula1>
    </dataValidation>
    <dataValidation type="list" allowBlank="1" showInputMessage="1" showErrorMessage="1" error="Выберите значение из списка" prompt="Выберите значение из списка" sqref="I113:I114">
      <formula1>$D$113:$G$113</formula1>
    </dataValidation>
    <dataValidation type="list" allowBlank="1" showInputMessage="1" showErrorMessage="1" error="Выберите значение из списка" prompt="Выберите значение из списка" sqref="I115:I116">
      <formula1>$D$115:$G$115</formula1>
    </dataValidation>
    <dataValidation type="list" allowBlank="1" showInputMessage="1" showErrorMessage="1" error="Выберите значение из списка" prompt="Выберите значение из списка" sqref="I117:I118">
      <formula1>$D$117:$G$117</formula1>
    </dataValidation>
    <dataValidation type="list" allowBlank="1" showInputMessage="1" showErrorMessage="1" error="Выберите значение из списка" prompt="Выберите значение из списка" sqref="I126:I127">
      <formula1>$D$126:$G$126</formula1>
    </dataValidation>
  </dataValidations>
  <hyperlinks>
    <hyperlink ref="C24" location="_ftn1" display="_ftn1"/>
    <hyperlink ref="C63" location="_ftn2" display="_ftn2"/>
    <hyperlink ref="C65" location="_ftn3" display="_ftn3"/>
    <hyperlink ref="C108" r:id="rId1" display="http://www.regulation.gov.ru/"/>
    <hyperlink ref="B130" location="_ftnref1" display="_ftnref1"/>
    <hyperlink ref="B131" location="_ftnref2" display="_ftnref2"/>
    <hyperlink ref="B132" location="_ftnref3" display="_ftnref3"/>
  </hyperlinks>
  <pageMargins left="0.25" right="0.25" top="0.75" bottom="0.75" header="0.3" footer="0.3"/>
  <pageSetup paperSize="9" scale="54"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37" sqref="B37"/>
    </sheetView>
  </sheetViews>
  <sheetFormatPr defaultRowHeight="15" x14ac:dyDescent="0.25"/>
  <cols>
    <col min="2" max="2" width="9.140625" style="31"/>
  </cols>
  <sheetData>
    <row r="3" spans="2:2" x14ac:dyDescent="0.25">
      <c r="B3" s="31">
        <v>0</v>
      </c>
    </row>
    <row r="4" spans="2:2" x14ac:dyDescent="0.25">
      <c r="B4" s="31">
        <v>2</v>
      </c>
    </row>
    <row r="5" spans="2:2" x14ac:dyDescent="0.25">
      <c r="B5" s="31">
        <v>4</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2021-12-06T06:42:17Z</dcterms:modified>
</cp:coreProperties>
</file>